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入力シート" sheetId="1" r:id="rId1"/>
    <sheet name="出力シート" sheetId="2" r:id="rId2"/>
  </sheets>
  <definedNames>
    <definedName name="_xlnm.Print_Area" localSheetId="1">'出力シート'!$A$1:$K$331</definedName>
    <definedName name="_xlnm.Print_Area" localSheetId="0">'入力シート'!$A$1:$J$156</definedName>
  </definedNames>
  <calcPr fullCalcOnLoad="1"/>
</workbook>
</file>

<file path=xl/sharedStrings.xml><?xml version="1.0" encoding="utf-8"?>
<sst xmlns="http://schemas.openxmlformats.org/spreadsheetml/2006/main" count="373" uniqueCount="239">
  <si>
    <t>入力項目</t>
  </si>
  <si>
    <t>入力セル</t>
  </si>
  <si>
    <t>入力例</t>
  </si>
  <si>
    <t>体制確立の判断時期</t>
  </si>
  <si>
    <t>活動内容</t>
  </si>
  <si>
    <t>対応要員</t>
  </si>
  <si>
    <t>以下のいずれかに該当する場合</t>
  </si>
  <si>
    <t>情報収集伝達要員</t>
  </si>
  <si>
    <t>使用する資器材の準備</t>
  </si>
  <si>
    <t>避難誘導要員</t>
  </si>
  <si>
    <t>保護者への事前連絡</t>
  </si>
  <si>
    <t>周辺住民への事前協力依頼</t>
  </si>
  <si>
    <t>要配慮者の避難誘導</t>
  </si>
  <si>
    <t>施設内全体の避難誘導</t>
  </si>
  <si>
    <t>収集する情報</t>
  </si>
  <si>
    <t>避難確保資器材等一覧</t>
  </si>
  <si>
    <t>　　　　　　　　　　　　　　　　　</t>
  </si>
  <si>
    <t>（施設の情報）</t>
  </si>
  <si>
    <t>.</t>
  </si>
  <si>
    <t>（避難に関する情報）</t>
  </si>
  <si>
    <t>（教育・訓練に関する情報）</t>
  </si>
  <si>
    <t>「避難確保計画作成シート」</t>
  </si>
  <si>
    <t>年</t>
  </si>
  <si>
    <t>月</t>
  </si>
  <si>
    <t>日</t>
  </si>
  <si>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</si>
  <si>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</si>
  <si>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</si>
  <si>
    <t>休日</t>
  </si>
  <si>
    <t>利用者</t>
  </si>
  <si>
    <t>施設職員</t>
  </si>
  <si>
    <t>人　　　　　数</t>
  </si>
  <si>
    <t>昼間</t>
  </si>
  <si>
    <t>夜間</t>
  </si>
  <si>
    <t>別紙１</t>
  </si>
  <si>
    <t>【施設周辺の避難経路図】</t>
  </si>
  <si>
    <t>避難経路図</t>
  </si>
  <si>
    <t>【防災体制確立の判断時期及び役割分担】</t>
  </si>
  <si>
    <t>移動距離</t>
  </si>
  <si>
    <t>移動手段</t>
  </si>
  <si>
    <t>名　称</t>
  </si>
  <si>
    <t>屋内安全確保</t>
  </si>
  <si>
    <t>そのほか</t>
  </si>
  <si>
    <t>備　蓄　品</t>
  </si>
  <si>
    <t>昼間</t>
  </si>
  <si>
    <t>避難場所の住所</t>
  </si>
  <si>
    <t>避難場所名</t>
  </si>
  <si>
    <t>避難場所までの移動距離</t>
  </si>
  <si>
    <t>避難場所までの移動手段</t>
  </si>
  <si>
    <t>ｍ</t>
  </si>
  <si>
    <t>車両の場合</t>
  </si>
  <si>
    <t>新規採用の従業員</t>
  </si>
  <si>
    <t>訓練対象者①</t>
  </si>
  <si>
    <t>訓練実施月①</t>
  </si>
  <si>
    <t>訓練対象者②</t>
  </si>
  <si>
    <t>訓練実施月②</t>
  </si>
  <si>
    <t>研修対象者①</t>
  </si>
  <si>
    <t>研修実施月①</t>
  </si>
  <si>
    <t>研修対象者②</t>
  </si>
  <si>
    <t>研修実施月②</t>
  </si>
  <si>
    <t>研修の内容①</t>
  </si>
  <si>
    <t>研修の内容②</t>
  </si>
  <si>
    <t>訓練の内容①</t>
  </si>
  <si>
    <t>訓練の内容②</t>
  </si>
  <si>
    <t>■防災に係る研修</t>
  </si>
  <si>
    <t>■防災訓練</t>
  </si>
  <si>
    <t>施設職員5名　利用者10名</t>
  </si>
  <si>
    <t>施設職員2名　利用者10名</t>
  </si>
  <si>
    <t>休日設定の有無</t>
  </si>
  <si>
    <t>防災情報及び避難誘導</t>
  </si>
  <si>
    <t>時間帯毎の施設職員数、利用者数を記入します。
休日の体制が平日とは異なる場合、休日設定の有無で「平日と異なる」を選択してください。</t>
  </si>
  <si>
    <t>【注意！】</t>
  </si>
  <si>
    <t>（避難の確保を図るための施設の整備に関する情報）</t>
  </si>
  <si>
    <t>テレビ</t>
  </si>
  <si>
    <t>ラジオ</t>
  </si>
  <si>
    <t>タブレット端末</t>
  </si>
  <si>
    <t>ファックス</t>
  </si>
  <si>
    <t>携帯電話</t>
  </si>
  <si>
    <t>乾電池</t>
  </si>
  <si>
    <t>携帯電話用バッテリー</t>
  </si>
  <si>
    <t>その他</t>
  </si>
  <si>
    <t>避難誘導</t>
  </si>
  <si>
    <t>従業員名簿</t>
  </si>
  <si>
    <t>利用者名簿</t>
  </si>
  <si>
    <t>案内旗</t>
  </si>
  <si>
    <t>懐中電灯</t>
  </si>
  <si>
    <t>拡声器</t>
  </si>
  <si>
    <t>ライフジャケット</t>
  </si>
  <si>
    <t>蛍光塗料</t>
  </si>
  <si>
    <t>水</t>
  </si>
  <si>
    <t>食料</t>
  </si>
  <si>
    <t>寝具</t>
  </si>
  <si>
    <t>防寒具</t>
  </si>
  <si>
    <t>おむつ</t>
  </si>
  <si>
    <t>おしりふき</t>
  </si>
  <si>
    <t>おやつ</t>
  </si>
  <si>
    <t>おんぶひも</t>
  </si>
  <si>
    <t>ウエットティッシュ</t>
  </si>
  <si>
    <t>ゴミ袋</t>
  </si>
  <si>
    <t>タオル</t>
  </si>
  <si>
    <t>台</t>
  </si>
  <si>
    <t>有りの場合→</t>
  </si>
  <si>
    <t>無</t>
  </si>
  <si>
    <t>個</t>
  </si>
  <si>
    <t>着</t>
  </si>
  <si>
    <t>枚</t>
  </si>
  <si>
    <t>日分</t>
  </si>
  <si>
    <t>人分</t>
  </si>
  <si>
    <t>人分</t>
  </si>
  <si>
    <t>平日と同じ／平日と異なる</t>
  </si>
  <si>
    <t>徒歩／車両　4台</t>
  </si>
  <si>
    <t>無／有　3台</t>
  </si>
  <si>
    <t>無／有　1台</t>
  </si>
  <si>
    <t>無／有　2台</t>
  </si>
  <si>
    <t>無／有　5台</t>
  </si>
  <si>
    <t>無／有　3個</t>
  </si>
  <si>
    <t>無／有　20個</t>
  </si>
  <si>
    <t>無／有</t>
  </si>
  <si>
    <t>無／有　1枚</t>
  </si>
  <si>
    <t>無／有　10着</t>
  </si>
  <si>
    <t>無／有　1個</t>
  </si>
  <si>
    <t>無／有　3日分</t>
  </si>
  <si>
    <t>無／有　10人分</t>
  </si>
  <si>
    <t>無／有　100枚</t>
  </si>
  <si>
    <t>無／有　30個</t>
  </si>
  <si>
    <t>無／有　10枚</t>
  </si>
  <si>
    <t>4月</t>
  </si>
  <si>
    <t>　避難場所</t>
  </si>
  <si>
    <t>　</t>
  </si>
  <si>
    <t>　屋内安全確保を図る場所</t>
  </si>
  <si>
    <t>　情報収集・伝達に係る機材等</t>
  </si>
  <si>
    <t>　避難誘導に係る機材等</t>
  </si>
  <si>
    <t>　屋内安全確保に係る機材等</t>
  </si>
  <si>
    <t>　施設利用者に係る機材等</t>
  </si>
  <si>
    <t>　その他の機材等</t>
  </si>
  <si>
    <t>　研修実施（毎年）</t>
  </si>
  <si>
    <t>　訓練実施（毎年）</t>
  </si>
  <si>
    <t>　施設の収容人数の状況</t>
  </si>
  <si>
    <t>計画作成年月日</t>
  </si>
  <si>
    <t>施設名</t>
  </si>
  <si>
    <t>住所</t>
  </si>
  <si>
    <t>所在市町村名</t>
  </si>
  <si>
    <t>器</t>
  </si>
  <si>
    <t>無／有　5器</t>
  </si>
  <si>
    <t>施設所在地</t>
  </si>
  <si>
    <t>避難場所</t>
  </si>
  <si>
    <t>この入力シートでは年２回の研修、訓練の実施を想定していますが、さらに複数回実施する場合は、出力シートを直接修正してください。</t>
  </si>
  <si>
    <t>避難場所</t>
  </si>
  <si>
    <t>　表内の事項のほか、統括管理者の指揮命令に従うものとする。</t>
  </si>
  <si>
    <t>避難情報等の情報収集</t>
  </si>
  <si>
    <t>気象情報等の情報収集</t>
  </si>
  <si>
    <t>○○○○○○○○施設</t>
  </si>
  <si>
    <t>特別養護老人ホーム○○</t>
  </si>
  <si>
    <t>○○小学校</t>
  </si>
  <si>
    <t>○</t>
  </si>
  <si>
    <t>徒歩</t>
  </si>
  <si>
    <t>全従業員及び利用者</t>
  </si>
  <si>
    <t>情報収集・伝達及び避難誘導</t>
  </si>
  <si>
    <t>平日と異なる</t>
  </si>
  <si>
    <t>有</t>
  </si>
  <si>
    <t>新規採用の従業員</t>
  </si>
  <si>
    <t>全従業員及び利用者</t>
  </si>
  <si>
    <t>防災情報及び避難誘導</t>
  </si>
  <si>
    <t>情報収集・伝達及び避難誘導</t>
  </si>
  <si>
    <t>避難場所を設定し、設定した場所や避難ルートが避難時に土砂災害などで通行困難とならないことを確認してください。</t>
  </si>
  <si>
    <t>避難に伴うリスクを踏まえ、必要がある場合、屋内安全確保を図る場所を設定してください。</t>
  </si>
  <si>
    <t>情報収集等に用いる機材として位置付ける場合、「有」を選択し、その台数等を記載します。
左記載の機材以外については、「その他」の欄に機材名と台数（例：トランシーバー4台、ソーラー充電器2器）を記載して下さい。</t>
  </si>
  <si>
    <t>5月</t>
  </si>
  <si>
    <t>防災情報及び避難誘導</t>
  </si>
  <si>
    <t>全従業員及び利用者</t>
  </si>
  <si>
    <t>全従業員及び利用者</t>
  </si>
  <si>
    <t>○○町字○○△の△</t>
  </si>
  <si>
    <t>施設の3階</t>
  </si>
  <si>
    <t>洪水に関する避難確保計画</t>
  </si>
  <si>
    <r>
      <t>n</t>
    </r>
    <r>
      <rPr>
        <sz val="7"/>
        <rFont val="Times New Roman"/>
        <family val="1"/>
      </rPr>
      <t xml:space="preserve"> </t>
    </r>
    <r>
      <rPr>
        <sz val="14"/>
        <rFont val="ＭＳ ゴシック"/>
        <family val="3"/>
      </rPr>
      <t>収集する主な情報及び収集方法は、以下のとおりとする。</t>
    </r>
  </si>
  <si>
    <t xml:space="preserve">１　計画の目的 </t>
  </si>
  <si>
    <t>２　計画の報告</t>
  </si>
  <si>
    <t>　　この計画は、水防法第１５条の３第１項に基づくものであり、本施設の利
　用者の洪水時の円滑かつ迅速な避難の確保を図ることを目的とする。</t>
  </si>
  <si>
    <t>　　計画を作成及び必要に応じて見直し・修正をしたときは、水防法第１５条
　の３第２項に基づき、遅滞なく、当該計画を市長へ報告する。</t>
  </si>
  <si>
    <t>　　連絡体制及び防災体制は、以下の通りとする。</t>
  </si>
  <si>
    <t xml:space="preserve">４　防災体制 </t>
  </si>
  <si>
    <t>以下に該当する場合</t>
  </si>
  <si>
    <r>
      <t>Ø</t>
    </r>
    <r>
      <rPr>
        <sz val="14"/>
        <rFont val="Times New Roman"/>
        <family val="1"/>
      </rPr>
      <t xml:space="preserve"> 
</t>
    </r>
  </si>
  <si>
    <r>
      <t xml:space="preserve">Ø
</t>
    </r>
    <r>
      <rPr>
        <sz val="14"/>
        <rFont val="Times New Roman"/>
        <family val="1"/>
      </rPr>
      <t xml:space="preserve"> </t>
    </r>
  </si>
  <si>
    <t>施設所在地区に「避難準備・高齢者等避難開始」の発令</t>
  </si>
  <si>
    <t>以下のいずれかに該当する場合</t>
  </si>
  <si>
    <t>施設所在地区に「避難勧告」または「避難指示（緊急）」の発令</t>
  </si>
  <si>
    <t>近傍の河川水位が「氾濫危険水位」を超えたとき</t>
  </si>
  <si>
    <t xml:space="preserve">５　情報収集及び伝達 </t>
  </si>
  <si>
    <t>収　　集　　方　　法</t>
  </si>
  <si>
    <t>気象情報</t>
  </si>
  <si>
    <t>・テレビ、ラジオ</t>
  </si>
  <si>
    <t>・インターネット</t>
  </si>
  <si>
    <r>
      <t>Ø</t>
    </r>
    <r>
      <rPr>
        <sz val="7"/>
        <rFont val="Times New Roman"/>
        <family val="1"/>
      </rPr>
      <t xml:space="preserve"> </t>
    </r>
  </si>
  <si>
    <t xml:space="preserve"> </t>
  </si>
  <si>
    <t>河川水位</t>
  </si>
  <si>
    <t>避難準備・高齢者等避難開始
避難勧告
避難指示（緊急）</t>
  </si>
  <si>
    <t>・防災行政無線、広報車等の広報</t>
  </si>
  <si>
    <t>・ＳＮＳ（フェイスブック、ツイッター）</t>
  </si>
  <si>
    <t>・緊急速報メール（対応機種のみ）</t>
  </si>
  <si>
    <t>※</t>
  </si>
  <si>
    <t xml:space="preserve"> (2)　情報伝達</t>
  </si>
  <si>
    <t>　　①「施設内緊急連絡網」に基づき、また館内放送や掲示板を用いて、体制　　
　　　の確立状況､気象情報､避難情報等の情報を施設内関係者間で共有する。</t>
  </si>
  <si>
    <t xml:space="preserve">６　避難誘導 </t>
  </si>
  <si>
    <t xml:space="preserve"> (1)　避難先</t>
  </si>
  <si>
    <t>　　　避難場所及び屋内安全確保を図る場所は下表のとおりとするが、悪天候
　　の中の避難や、夜間の避難で危険を伴う場合は、施設における想定浸水深
　　が浅く、建物が堅牢で家屋倒壊のおそれがない場合、屋内で安全確保を図
　　るものとし、その場合は、備蓄物資を用意する。</t>
  </si>
  <si>
    <t xml:space="preserve"> (2)　避難経路</t>
  </si>
  <si>
    <t>　　　避難先までの避難経路については、「別紙１　避難経路図」のとおりと
　　する。</t>
  </si>
  <si>
    <t xml:space="preserve"> (3)　避難誘導</t>
  </si>
  <si>
    <t>　　　避難先までの移動手段は、以下の通りとする。</t>
  </si>
  <si>
    <t>　　情報収集・伝達及び避難誘導の際に使用する施設及び資器材については、
　下表「避難確保資器材等一覧」に示すとおりとし、日頃から、その資器材
　等の維持管理に努めるものとする。</t>
  </si>
  <si>
    <t>７　避難の確保を図るための施設の整備</t>
  </si>
  <si>
    <t>８　防災教育及び訓練の実施</t>
  </si>
  <si>
    <t>　　従業員、施設利用者等への防災教育及び訓練は、以下の通り実施する。</t>
  </si>
  <si>
    <t>　　　【施設の状況】</t>
  </si>
  <si>
    <t xml:space="preserve">３　計画の適用範囲 </t>
  </si>
  <si>
    <t xml:space="preserve"> (1)　情報収集</t>
  </si>
  <si>
    <t>　　この計画は、本施設に勤務または利用する全ての者に適用する。</t>
  </si>
  <si>
    <t>ver.20181101</t>
  </si>
  <si>
    <t>情報収集･伝達</t>
  </si>
  <si>
    <t>近傍の河川水位が「避難判断水位」えたとき</t>
  </si>
  <si>
    <t>名瀬幸町25-8</t>
  </si>
  <si>
    <t>奄美市</t>
  </si>
  <si>
    <t>奄美市</t>
  </si>
  <si>
    <t>名瀬小学校</t>
  </si>
  <si>
    <t>永田町1-1</t>
  </si>
  <si>
    <t>50m</t>
  </si>
  <si>
    <t>奄美市に「大雨・洪水警報」の発表</t>
  </si>
  <si>
    <t>気象庁ＨＰ 奄美市のページ</t>
  </si>
  <si>
    <t>鹿児島県ＨＰ 河川情報システム</t>
  </si>
  <si>
    <t>　　②奄美市から利用者の避難状況や安否情報の提供を求められる場合が　
　　　あるため、情報を整理しておく。</t>
  </si>
  <si>
    <t>　観測所：西田観測所（名瀬大字西仲勝）</t>
  </si>
  <si>
    <t>　観測所：大熊観測所（名瀬大熊町）</t>
  </si>
  <si>
    <t>(http://www3.doboku-bousai.pref.kagoshima.jp/bousai/jsp/index.jsp）</t>
  </si>
  <si>
    <r>
      <t>　洪水時の避難先・避難経路は､｢土砂災害・洪水ハザードマップ」を確認し、土砂災害警戒区域等及び洪水浸水想定区域等の危険な個所を避け、以下のとおりとする。
「土砂災害・洪水ハザードマップ」</t>
    </r>
    <r>
      <rPr>
        <sz val="12"/>
        <rFont val="ＭＳ ゴシック"/>
        <family val="3"/>
      </rPr>
      <t xml:space="preserve">
　　　http://www.city.amami.lg.jp/bosai/bosai/index.html</t>
    </r>
  </si>
  <si>
    <t>（http://www.jma.go.jp/jp/warn/f_4622200.html）</t>
  </si>
  <si>
    <t>市ＨＰ(https://www.city.amami.lg.jp/index.html)</t>
  </si>
  <si>
    <r>
      <rPr>
        <b/>
        <sz val="14"/>
        <color indexed="55"/>
        <rFont val="ＭＳ ゴシック"/>
        <family val="3"/>
      </rPr>
      <t>「施設及び避難先の位置」と､｢施設から避難先までの避難経路」を直接この枠内に貼り付けてください。</t>
    </r>
    <r>
      <rPr>
        <sz val="14"/>
        <color indexed="55"/>
        <rFont val="ＭＳ ゴシック"/>
        <family val="3"/>
      </rPr>
      <t xml:space="preserve">
※国土交通省ＨＰ「重ねるハザードマップ」や「Googleマッ 　プ」の画像等で構いません。
https://disaportal.gsi.go.jp/maps/?ll=28.387313,129.499755&amp;z=16&amp;base=pale&amp;vs=c1j0l0u0</t>
    </r>
  </si>
  <si>
    <t>・本シートは、避難確保計画を簡易に作成することを目的としたものです。このため、出力シート上に作成
　される計画内容は、必ずしも各施設の状況を反映したものとはなりません。適切な計画を作成するため、
　各施設においてはシート上に作成された計画内容を十分確認し、必要な場合修正してください。
・シートの性質上、文字がつぶれたりする場合がありますので、その場合は適宜エクセルシートの大きさを
　変えるなどで表示内容を調整してください。
・太枠線内のピンク色付けされた部分に入力してください。
・出力シートの内容の修正は、直接出力シートに対して行ってください。
・入力シート、出力シートをすべて入力後、出力シートを２部印刷し提出してください。（※FAX・Mail報告は、提出の必要なし）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</si>
</sst>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名&quot;"/>
    <numFmt numFmtId="178" formatCode="#&quot;台&quot;"/>
    <numFmt numFmtId="179" formatCode="0_ "/>
  </numFmts>
  <fonts count="92">
    <font>
      <sz val="11"/>
      <color theme="1"/>
      <name val="Calibri"/>
      <family val="3"/>
    </font>
    <font>
      <sz val="11"/>
      <color indexed="8"/>
      <name val="ＭＳ Ｐゴシック"/>
      <family val="3"/>
    </font>
    <font>
      <sz val="6"/>
      <name val="ＭＳ Ｐゴシック"/>
      <family val="3"/>
    </font>
    <font>
      <sz val="12"/>
      <name val="ＭＳ ゴシック"/>
      <family val="3"/>
    </font>
    <font>
      <sz val="10"/>
      <name val="ＭＳ ゴシック"/>
      <family val="3"/>
    </font>
    <font>
      <sz val="14"/>
      <name val="ＭＳ ゴシック"/>
      <family val="3"/>
    </font>
    <font>
      <sz val="28"/>
      <name val="ＭＳ ゴシック"/>
      <family val="3"/>
    </font>
    <font>
      <sz val="22"/>
      <name val="ＭＳ ゴシック"/>
      <family val="3"/>
    </font>
    <font>
      <sz val="14"/>
      <name val="Wingdings"/>
      <family val="0"/>
    </font>
    <font>
      <sz val="11"/>
      <name val="ＭＳ ゴシック"/>
      <family val="3"/>
    </font>
    <font>
      <sz val="14"/>
      <name val="Times New Roman"/>
      <family val="1"/>
    </font>
    <font>
      <sz val="16"/>
      <name val="Wingdings"/>
      <family val="0"/>
    </font>
    <font>
      <sz val="7"/>
      <name val="Times New Roman"/>
      <family val="1"/>
    </font>
    <font>
      <sz val="12"/>
      <name val="Wingdings"/>
      <family val="0"/>
    </font>
    <font>
      <sz val="14"/>
      <color indexed="55"/>
      <name val="ＭＳ ゴシック"/>
      <family val="3"/>
    </font>
    <font>
      <b/>
      <sz val="14"/>
      <color indexed="55"/>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20"/>
      <color indexed="8"/>
      <name val="ＭＳ ゴシック"/>
      <family val="3"/>
    </font>
    <font>
      <sz val="14"/>
      <color indexed="8"/>
      <name val="ＭＳ ゴシック"/>
      <family val="3"/>
    </font>
    <font>
      <sz val="16"/>
      <color indexed="8"/>
      <name val="ＭＳ ゴシック"/>
      <family val="3"/>
    </font>
    <font>
      <sz val="12"/>
      <color indexed="8"/>
      <name val="ＭＳ ゴシック"/>
      <family val="3"/>
    </font>
    <font>
      <sz val="22"/>
      <color indexed="8"/>
      <name val="ＭＳ ゴシック"/>
      <family val="3"/>
    </font>
    <font>
      <sz val="24"/>
      <color indexed="8"/>
      <name val="ＭＳ ゴシック"/>
      <family val="3"/>
    </font>
    <font>
      <sz val="11"/>
      <color indexed="8"/>
      <name val="ＭＳ ゴシック"/>
      <family val="3"/>
    </font>
    <font>
      <sz val="12"/>
      <color indexed="9"/>
      <name val="ＭＳ ゴシック"/>
      <family val="3"/>
    </font>
    <font>
      <sz val="14"/>
      <color indexed="9"/>
      <name val="ＭＳ ゴシック"/>
      <family val="3"/>
    </font>
    <font>
      <sz val="18"/>
      <color indexed="8"/>
      <name val="ＭＳ ゴシック"/>
      <family val="3"/>
    </font>
    <font>
      <sz val="10"/>
      <color indexed="8"/>
      <name val="ＭＳ Ｐゴシック"/>
      <family val="3"/>
    </font>
    <font>
      <sz val="11"/>
      <color indexed="40"/>
      <name val="ＭＳ ゴシック"/>
      <family val="3"/>
    </font>
    <font>
      <sz val="11"/>
      <color indexed="40"/>
      <name val="ＭＳ Ｐゴシック"/>
      <family val="3"/>
    </font>
    <font>
      <sz val="11"/>
      <name val="ＭＳ Ｐゴシック"/>
      <family val="3"/>
    </font>
    <font>
      <sz val="14"/>
      <color indexed="40"/>
      <name val="ＭＳ ゴシック"/>
      <family val="3"/>
    </font>
    <font>
      <sz val="14"/>
      <name val="ＭＳ Ｐゴシック"/>
      <family val="3"/>
    </font>
    <font>
      <sz val="11"/>
      <color indexed="55"/>
      <name val="ＭＳ ゴシック"/>
      <family val="3"/>
    </font>
    <font>
      <sz val="16"/>
      <color indexed="40"/>
      <name val="Wingdings"/>
      <family val="0"/>
    </font>
    <font>
      <sz val="14"/>
      <color indexed="40"/>
      <name val="ＭＳ Ｐゴシック"/>
      <family val="3"/>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0"/>
      <color theme="1"/>
      <name val="ＭＳ ゴシック"/>
      <family val="3"/>
    </font>
    <font>
      <sz val="14"/>
      <color theme="1"/>
      <name val="ＭＳ ゴシック"/>
      <family val="3"/>
    </font>
    <font>
      <sz val="16"/>
      <color theme="1"/>
      <name val="ＭＳ ゴシック"/>
      <family val="3"/>
    </font>
    <font>
      <sz val="12"/>
      <color theme="1"/>
      <name val="ＭＳ ゴシック"/>
      <family val="3"/>
    </font>
    <font>
      <sz val="22"/>
      <color theme="1"/>
      <name val="ＭＳ ゴシック"/>
      <family val="3"/>
    </font>
    <font>
      <sz val="24"/>
      <color theme="1"/>
      <name val="ＭＳ ゴシック"/>
      <family val="3"/>
    </font>
    <font>
      <sz val="11"/>
      <color theme="1"/>
      <name val="ＭＳ ゴシック"/>
      <family val="3"/>
    </font>
    <font>
      <sz val="12"/>
      <color theme="0"/>
      <name val="ＭＳ ゴシック"/>
      <family val="3"/>
    </font>
    <font>
      <sz val="14"/>
      <color theme="0"/>
      <name val="ＭＳ ゴシック"/>
      <family val="3"/>
    </font>
    <font>
      <sz val="18"/>
      <color theme="1"/>
      <name val="ＭＳ ゴシック"/>
      <family val="3"/>
    </font>
    <font>
      <sz val="10"/>
      <color theme="1"/>
      <name val="Calibri"/>
      <family val="3"/>
    </font>
    <font>
      <sz val="11"/>
      <color rgb="FF00B0F0"/>
      <name val="ＭＳ ゴシック"/>
      <family val="3"/>
    </font>
    <font>
      <sz val="11"/>
      <color rgb="FF00B0F0"/>
      <name val="Calibri"/>
      <family val="3"/>
    </font>
    <font>
      <sz val="11"/>
      <name val="Calibri"/>
      <family val="3"/>
    </font>
    <font>
      <sz val="14"/>
      <color rgb="FF00B0F0"/>
      <name val="ＭＳ ゴシック"/>
      <family val="3"/>
    </font>
    <font>
      <sz val="14"/>
      <name val="Calibri"/>
      <family val="3"/>
    </font>
    <font>
      <sz val="11"/>
      <color theme="0" tint="-0.3499799966812134"/>
      <name val="ＭＳ ゴシック"/>
      <family val="3"/>
    </font>
    <font>
      <sz val="14"/>
      <color theme="0" tint="-0.3499799966812134"/>
      <name val="ＭＳ ゴシック"/>
      <family val="3"/>
    </font>
    <font>
      <sz val="14"/>
      <color rgb="FF00B0F0"/>
      <name val="Calibri"/>
      <family val="3"/>
    </font>
    <font>
      <sz val="16"/>
      <color rgb="FF00B0F0"/>
      <name val="Wingding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70C0"/>
        <bgColor indexed="64"/>
      </patternFill>
    </fill>
    <fill>
      <patternFill patternType="solid">
        <fgColor theme="1"/>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bottom style="medium"/>
    </border>
    <border>
      <left/>
      <right/>
      <top/>
      <bottom style="medium"/>
    </border>
    <border>
      <left/>
      <right/>
      <top/>
      <bottom style="thin"/>
    </border>
    <border>
      <left/>
      <right/>
      <top style="thin"/>
      <bottom/>
    </border>
    <border>
      <left style="thin"/>
      <right/>
      <top style="thin"/>
      <bottom/>
    </border>
    <border>
      <left style="thin"/>
      <right/>
      <top/>
      <bottom/>
    </border>
    <border>
      <left style="thin"/>
      <right/>
      <top/>
      <bottom style="thin"/>
    </border>
    <border>
      <left/>
      <right style="medium"/>
      <top/>
      <bottom/>
    </border>
    <border>
      <left/>
      <right style="medium"/>
      <top/>
      <bottom style="medium"/>
    </border>
    <border>
      <left style="thin"/>
      <right style="thin"/>
      <top style="thin"/>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right/>
      <top style="dashed"/>
      <bottom style="dashed"/>
    </border>
    <border>
      <left/>
      <right style="thin"/>
      <top style="dashed"/>
      <bottom style="dashed"/>
    </border>
    <border>
      <left style="medium"/>
      <right style="medium"/>
      <top style="medium"/>
      <bottom style="medium"/>
    </border>
    <border>
      <left style="double"/>
      <right/>
      <top/>
      <bottom/>
    </border>
    <border>
      <left/>
      <right/>
      <top style="medium"/>
      <bottom/>
    </border>
    <border>
      <left/>
      <right style="medium"/>
      <top/>
      <bottom style="thin"/>
    </border>
    <border>
      <left/>
      <right style="medium"/>
      <top style="thin"/>
      <bottom/>
    </border>
    <border>
      <left style="double"/>
      <right/>
      <top/>
      <bottom style="thin"/>
    </border>
    <border>
      <left style="double"/>
      <right/>
      <top style="thin"/>
      <bottom/>
    </border>
    <border>
      <left style="double"/>
      <right/>
      <top/>
      <bottom style="medium"/>
    </border>
    <border>
      <left style="thin"/>
      <right/>
      <top/>
      <bottom style="medium"/>
    </border>
    <border>
      <left/>
      <right style="medium"/>
      <top style="medium"/>
      <bottom/>
    </border>
    <border>
      <left style="medium"/>
      <right/>
      <top style="thin"/>
      <bottom/>
    </border>
    <border>
      <left style="medium"/>
      <right/>
      <top/>
      <bottom style="thin"/>
    </border>
    <border>
      <left/>
      <right style="thin"/>
      <top/>
      <bottom style="medium"/>
    </border>
    <border>
      <left style="thin"/>
      <right/>
      <top style="thin"/>
      <bottom style="thin"/>
    </border>
    <border>
      <left style="medium"/>
      <right/>
      <top style="medium"/>
      <bottom style="thin"/>
    </border>
    <border>
      <left/>
      <right style="thin"/>
      <top style="medium"/>
      <bottom style="thin"/>
    </border>
    <border>
      <left style="medium"/>
      <right/>
      <top style="double"/>
      <bottom/>
    </border>
    <border>
      <left/>
      <right style="thin"/>
      <top style="double"/>
      <bottom/>
    </border>
    <border>
      <left style="thin"/>
      <right/>
      <top style="double"/>
      <bottom/>
    </border>
    <border>
      <left/>
      <right/>
      <top style="double"/>
      <bottom/>
    </border>
    <border>
      <left/>
      <right style="medium"/>
      <top style="double"/>
      <bottom/>
    </border>
    <border>
      <left style="medium"/>
      <right/>
      <top style="medium"/>
      <bottom style="medium"/>
    </border>
    <border>
      <left/>
      <right/>
      <top style="medium"/>
      <bottom style="medium"/>
    </border>
    <border>
      <left/>
      <right style="medium"/>
      <top style="medium"/>
      <bottom style="medium"/>
    </border>
    <border>
      <left style="thin"/>
      <right/>
      <top style="dashed"/>
      <bottom style="dashed"/>
    </border>
    <border>
      <left style="medium"/>
      <right/>
      <top style="medium"/>
      <bottom/>
    </border>
    <border>
      <left style="medium"/>
      <right/>
      <top style="thin"/>
      <bottom style="thin"/>
    </border>
    <border>
      <left/>
      <right style="medium"/>
      <top style="thin"/>
      <bottom style="thin"/>
    </border>
    <border>
      <left/>
      <right/>
      <top style="medium"/>
      <bottom style="thin"/>
    </border>
    <border>
      <left/>
      <right style="medium"/>
      <top style="medium"/>
      <bottom style="thin"/>
    </border>
    <border>
      <left style="medium"/>
      <right style="thin"/>
      <top style="medium"/>
      <bottom/>
    </border>
    <border>
      <left style="thin"/>
      <right/>
      <top style="medium"/>
      <bottom/>
    </border>
    <border>
      <left style="medium"/>
      <right style="thin"/>
      <top/>
      <bottom/>
    </border>
    <border>
      <left style="medium"/>
      <right style="thin"/>
      <top/>
      <bottom style="medium"/>
    </border>
    <border>
      <left style="medium"/>
      <right style="thin"/>
      <top style="thin"/>
      <bottom style="thin"/>
    </border>
    <border>
      <left style="thin"/>
      <right style="medium"/>
      <top style="thin"/>
      <bottom style="thin"/>
    </border>
    <border>
      <left style="medium"/>
      <right/>
      <top style="medium"/>
      <bottom style="double"/>
    </border>
    <border>
      <left/>
      <right style="double"/>
      <top style="medium"/>
      <bottom style="double"/>
    </border>
    <border>
      <left style="thin"/>
      <right style="thin"/>
      <top style="medium"/>
      <bottom/>
    </border>
    <border>
      <left style="thin"/>
      <right style="medium"/>
      <top style="medium"/>
      <bottom/>
    </border>
    <border>
      <left style="double"/>
      <right/>
      <top style="medium"/>
      <bottom style="double"/>
    </border>
    <border>
      <left/>
      <right/>
      <top style="medium"/>
      <bottom style="double"/>
    </border>
    <border>
      <left/>
      <right style="medium"/>
      <top style="medium"/>
      <bottom style="double"/>
    </border>
    <border>
      <left style="medium"/>
      <right style="medium"/>
      <top/>
      <bottom/>
    </border>
    <border>
      <left/>
      <right style="double"/>
      <top style="thin"/>
      <bottom/>
    </border>
    <border>
      <left/>
      <right style="double"/>
      <top/>
      <bottom/>
    </border>
    <border>
      <left/>
      <right style="double"/>
      <top/>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medium"/>
      <bottom style="thin"/>
    </border>
    <border>
      <left style="thin"/>
      <right/>
      <top style="medium"/>
      <bottom style="thin"/>
    </border>
    <border>
      <left style="thin"/>
      <right style="medium"/>
      <top style="medium"/>
      <bottom style="thin"/>
    </border>
    <border>
      <left style="thin"/>
      <right style="medium"/>
      <top/>
      <bottom/>
    </border>
    <border>
      <left style="thin"/>
      <right style="medium"/>
      <top/>
      <bottom style="medium"/>
    </border>
    <border>
      <left/>
      <right style="double"/>
      <top/>
      <bottom style="medium"/>
    </border>
    <border diagonalUp="1">
      <left style="thin"/>
      <right/>
      <top style="thin"/>
      <bottom/>
      <diagonal style="thin"/>
    </border>
    <border diagonalUp="1">
      <left/>
      <right style="thin"/>
      <top style="thin"/>
      <bottom/>
      <diagonal style="thin"/>
    </border>
    <border diagonalUp="1">
      <left style="thin"/>
      <right/>
      <top/>
      <bottom style="medium"/>
      <diagonal style="thin"/>
    </border>
    <border diagonalUp="1">
      <left/>
      <right style="thin"/>
      <top/>
      <bottom style="medium"/>
      <diagonal style="thin"/>
    </border>
    <border diagonalUp="1">
      <left/>
      <right style="medium"/>
      <top style="thin"/>
      <bottom/>
      <diagonal style="thin"/>
    </border>
    <border diagonalUp="1">
      <left/>
      <right style="medium"/>
      <top/>
      <bottom style="medium"/>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411">
    <xf numFmtId="0" fontId="0" fillId="0" borderId="0" xfId="0" applyFont="1" applyAlignment="1">
      <alignment vertical="center"/>
    </xf>
    <xf numFmtId="0" fontId="72" fillId="0" borderId="0" xfId="0" applyFont="1" applyAlignment="1">
      <alignment horizontal="center" vertical="center"/>
    </xf>
    <xf numFmtId="0" fontId="73" fillId="0" borderId="0" xfId="0" applyFont="1" applyAlignment="1">
      <alignment horizontal="justify" vertical="center"/>
    </xf>
    <xf numFmtId="0" fontId="74" fillId="0" borderId="0" xfId="0" applyFont="1" applyAlignment="1">
      <alignment horizontal="center" vertical="center"/>
    </xf>
    <xf numFmtId="0" fontId="0" fillId="0" borderId="0" xfId="0" applyAlignment="1">
      <alignment vertical="center"/>
    </xf>
    <xf numFmtId="0" fontId="75" fillId="0" borderId="0" xfId="0" applyFont="1" applyBorder="1" applyAlignment="1">
      <alignment vertical="center"/>
    </xf>
    <xf numFmtId="0" fontId="76" fillId="0" borderId="0" xfId="0" applyFont="1" applyAlignment="1">
      <alignment horizontal="center" vertical="center"/>
    </xf>
    <xf numFmtId="0" fontId="77" fillId="0" borderId="0" xfId="0" applyFont="1" applyAlignment="1">
      <alignment horizontal="center" vertical="center"/>
    </xf>
    <xf numFmtId="176" fontId="76" fillId="0" borderId="0" xfId="0" applyNumberFormat="1" applyFont="1" applyAlignment="1">
      <alignment horizontal="center" vertical="center"/>
    </xf>
    <xf numFmtId="0" fontId="78" fillId="0" borderId="0" xfId="0" applyFont="1" applyBorder="1" applyAlignment="1">
      <alignment vertical="center"/>
    </xf>
    <xf numFmtId="0" fontId="78" fillId="0" borderId="0" xfId="0" applyFont="1" applyAlignment="1">
      <alignment vertical="center"/>
    </xf>
    <xf numFmtId="0" fontId="73" fillId="0" borderId="10" xfId="0" applyFont="1" applyBorder="1" applyAlignment="1">
      <alignment vertical="center"/>
    </xf>
    <xf numFmtId="0" fontId="73" fillId="0" borderId="11" xfId="0" applyFont="1" applyBorder="1" applyAlignment="1">
      <alignment horizontal="justify" vertical="center"/>
    </xf>
    <xf numFmtId="0" fontId="78" fillId="0" borderId="12" xfId="0" applyFont="1" applyBorder="1" applyAlignment="1">
      <alignment vertical="center"/>
    </xf>
    <xf numFmtId="0" fontId="73" fillId="0" borderId="0" xfId="0" applyFont="1" applyBorder="1" applyAlignment="1">
      <alignment horizontal="justify" vertical="center"/>
    </xf>
    <xf numFmtId="0" fontId="3" fillId="0" borderId="0" xfId="0" applyFont="1" applyBorder="1" applyAlignment="1">
      <alignment vertical="center"/>
    </xf>
    <xf numFmtId="0" fontId="75" fillId="0" borderId="13" xfId="0" applyFont="1" applyBorder="1" applyAlignment="1">
      <alignment horizontal="justify" vertical="center" wrapText="1"/>
    </xf>
    <xf numFmtId="0" fontId="79" fillId="33" borderId="14" xfId="0" applyFont="1" applyFill="1" applyBorder="1" applyAlignment="1">
      <alignment vertical="center" wrapText="1"/>
    </xf>
    <xf numFmtId="0" fontId="79" fillId="0" borderId="13" xfId="0" applyFont="1" applyBorder="1" applyAlignment="1">
      <alignment horizontal="justify" vertical="center" wrapText="1"/>
    </xf>
    <xf numFmtId="0" fontId="79" fillId="0" borderId="0" xfId="0" applyFont="1" applyFill="1" applyBorder="1" applyAlignment="1">
      <alignment vertical="center" wrapText="1"/>
    </xf>
    <xf numFmtId="0" fontId="79" fillId="0" borderId="14" xfId="0" applyFont="1" applyFill="1" applyBorder="1" applyAlignment="1">
      <alignment vertical="center" wrapText="1"/>
    </xf>
    <xf numFmtId="0" fontId="3" fillId="0" borderId="0" xfId="0" applyNumberFormat="1" applyFont="1" applyBorder="1" applyAlignment="1">
      <alignment horizontal="justify" vertical="center" wrapText="1"/>
    </xf>
    <xf numFmtId="0" fontId="79" fillId="0" borderId="15" xfId="0" applyFont="1" applyFill="1" applyBorder="1" applyAlignment="1">
      <alignment vertical="center" wrapText="1"/>
    </xf>
    <xf numFmtId="0" fontId="3" fillId="0" borderId="16" xfId="0" applyFont="1" applyBorder="1" applyAlignment="1">
      <alignment horizontal="justify" vertical="center" wrapText="1"/>
    </xf>
    <xf numFmtId="176" fontId="3" fillId="0" borderId="0" xfId="0" applyNumberFormat="1" applyFont="1" applyBorder="1" applyAlignment="1">
      <alignment horizontal="justify" vertical="center" wrapText="1"/>
    </xf>
    <xf numFmtId="0" fontId="75" fillId="0" borderId="17" xfId="0" applyFont="1" applyBorder="1" applyAlignment="1">
      <alignment horizontal="justify" vertical="center" wrapText="1"/>
    </xf>
    <xf numFmtId="0" fontId="75" fillId="0" borderId="16" xfId="0" applyFont="1" applyBorder="1" applyAlignment="1">
      <alignment horizontal="justify" vertical="center" wrapText="1"/>
    </xf>
    <xf numFmtId="0" fontId="79" fillId="0" borderId="0" xfId="0" applyFont="1" applyBorder="1" applyAlignment="1">
      <alignment horizontal="justify" vertical="center" wrapText="1"/>
    </xf>
    <xf numFmtId="0" fontId="3" fillId="0" borderId="0" xfId="0" applyFont="1" applyBorder="1" applyAlignment="1">
      <alignment vertical="center" wrapText="1"/>
    </xf>
    <xf numFmtId="0" fontId="75" fillId="0" borderId="0" xfId="0" applyFont="1" applyBorder="1" applyAlignment="1">
      <alignment horizontal="center" vertical="center"/>
    </xf>
    <xf numFmtId="0" fontId="3"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5" fillId="0" borderId="0" xfId="0" applyFont="1" applyFill="1" applyBorder="1" applyAlignment="1">
      <alignment vertical="center"/>
    </xf>
    <xf numFmtId="0" fontId="75" fillId="0" borderId="16" xfId="0" applyFont="1" applyFill="1" applyBorder="1" applyAlignment="1">
      <alignment vertical="center" wrapText="1"/>
    </xf>
    <xf numFmtId="0" fontId="73" fillId="0" borderId="10" xfId="0" applyFont="1" applyBorder="1" applyAlignment="1">
      <alignment horizontal="justify" vertical="center"/>
    </xf>
    <xf numFmtId="0" fontId="78" fillId="0" borderId="18" xfId="0" applyFont="1" applyBorder="1" applyAlignment="1">
      <alignment vertical="center"/>
    </xf>
    <xf numFmtId="0" fontId="78" fillId="0" borderId="19" xfId="0" applyFont="1" applyBorder="1" applyAlignment="1">
      <alignment vertical="center"/>
    </xf>
    <xf numFmtId="0" fontId="80" fillId="34" borderId="20" xfId="0" applyFont="1" applyFill="1" applyBorder="1" applyAlignment="1">
      <alignment horizontal="right" vertical="center"/>
    </xf>
    <xf numFmtId="0" fontId="73" fillId="0" borderId="10" xfId="0" applyFont="1" applyBorder="1" applyAlignment="1">
      <alignment vertical="center" wrapText="1"/>
    </xf>
    <xf numFmtId="0" fontId="73" fillId="0" borderId="10" xfId="0" applyFont="1" applyBorder="1" applyAlignment="1">
      <alignment vertical="top"/>
    </xf>
    <xf numFmtId="0" fontId="3" fillId="0" borderId="0" xfId="0" applyFont="1" applyFill="1" applyBorder="1" applyAlignment="1">
      <alignment vertical="center"/>
    </xf>
    <xf numFmtId="177" fontId="3" fillId="0" borderId="0" xfId="0" applyNumberFormat="1" applyFont="1" applyFill="1" applyBorder="1" applyAlignment="1">
      <alignment horizontal="right" vertical="center" wrapText="1"/>
    </xf>
    <xf numFmtId="177" fontId="3" fillId="0" borderId="0" xfId="0" applyNumberFormat="1" applyFont="1" applyFill="1" applyBorder="1" applyAlignment="1">
      <alignment vertical="center" wrapText="1"/>
    </xf>
    <xf numFmtId="0" fontId="75" fillId="0" borderId="0" xfId="0" applyFont="1" applyBorder="1" applyAlignment="1">
      <alignment vertical="center" wrapText="1"/>
    </xf>
    <xf numFmtId="0" fontId="75" fillId="0" borderId="16" xfId="0" applyFont="1" applyBorder="1" applyAlignment="1">
      <alignment vertical="center" wrapText="1"/>
    </xf>
    <xf numFmtId="0" fontId="75"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79" fillId="33" borderId="21" xfId="0" applyFont="1" applyFill="1" applyBorder="1" applyAlignment="1">
      <alignment vertical="center" wrapText="1"/>
    </xf>
    <xf numFmtId="0" fontId="3" fillId="0" borderId="0" xfId="0" applyFont="1" applyFill="1" applyBorder="1" applyAlignment="1">
      <alignment vertical="center" wrapText="1"/>
    </xf>
    <xf numFmtId="0" fontId="75" fillId="0" borderId="18" xfId="0" applyFont="1" applyBorder="1" applyAlignment="1">
      <alignment vertical="center" wrapText="1"/>
    </xf>
    <xf numFmtId="0" fontId="3" fillId="0" borderId="16" xfId="0" applyFont="1" applyBorder="1" applyAlignment="1">
      <alignment vertical="center" wrapText="1"/>
    </xf>
    <xf numFmtId="0" fontId="3" fillId="0" borderId="18" xfId="0" applyFont="1" applyBorder="1" applyAlignment="1">
      <alignment vertical="center" wrapText="1"/>
    </xf>
    <xf numFmtId="0" fontId="81" fillId="0" borderId="0" xfId="0" applyFont="1" applyBorder="1" applyAlignment="1">
      <alignment vertical="center"/>
    </xf>
    <xf numFmtId="0" fontId="72" fillId="0" borderId="0" xfId="0" applyFont="1" applyBorder="1" applyAlignment="1">
      <alignment vertical="center"/>
    </xf>
    <xf numFmtId="0" fontId="82" fillId="0" borderId="0" xfId="0" applyFont="1" applyFill="1" applyBorder="1" applyAlignment="1">
      <alignment horizontal="right" vertical="center"/>
    </xf>
    <xf numFmtId="0" fontId="4" fillId="0" borderId="0" xfId="0" applyFont="1" applyBorder="1" applyAlignment="1">
      <alignment horizontal="right" vertical="center" wrapText="1"/>
    </xf>
    <xf numFmtId="0" fontId="3" fillId="0" borderId="0" xfId="0" applyFont="1" applyBorder="1" applyAlignment="1">
      <alignment vertical="center" shrinkToFit="1"/>
    </xf>
    <xf numFmtId="0" fontId="75" fillId="0" borderId="17" xfId="0" applyFont="1" applyBorder="1" applyAlignment="1">
      <alignment vertical="center" wrapText="1"/>
    </xf>
    <xf numFmtId="0" fontId="75" fillId="0" borderId="13" xfId="0" applyFont="1" applyBorder="1" applyAlignment="1">
      <alignment vertical="center" wrapText="1"/>
    </xf>
    <xf numFmtId="0" fontId="79" fillId="0" borderId="13" xfId="0" applyFont="1" applyFill="1" applyBorder="1" applyAlignment="1">
      <alignment vertical="center" wrapText="1"/>
    </xf>
    <xf numFmtId="0" fontId="75" fillId="0" borderId="0" xfId="0" applyFont="1" applyBorder="1" applyAlignment="1">
      <alignment vertical="center" shrinkToFit="1"/>
    </xf>
    <xf numFmtId="0" fontId="75" fillId="0" borderId="22" xfId="0" applyFont="1" applyBorder="1" applyAlignment="1">
      <alignment horizontal="center" vertical="center" shrinkToFit="1"/>
    </xf>
    <xf numFmtId="0" fontId="79" fillId="33" borderId="23" xfId="0" applyFont="1" applyFill="1" applyBorder="1" applyAlignment="1">
      <alignment vertical="center" shrinkToFit="1"/>
    </xf>
    <xf numFmtId="0" fontId="79" fillId="0" borderId="23" xfId="0" applyFont="1" applyFill="1" applyBorder="1" applyAlignment="1">
      <alignment vertical="center" shrinkToFit="1"/>
    </xf>
    <xf numFmtId="176" fontId="3" fillId="0" borderId="24" xfId="0" applyNumberFormat="1" applyFont="1" applyBorder="1" applyAlignment="1">
      <alignment horizontal="justify" vertical="center" shrinkToFit="1"/>
    </xf>
    <xf numFmtId="0" fontId="75" fillId="0" borderId="24" xfId="0" applyFont="1" applyBorder="1" applyAlignment="1">
      <alignment horizontal="justify" vertical="center" shrinkToFit="1"/>
    </xf>
    <xf numFmtId="0" fontId="75" fillId="0" borderId="25" xfId="0" applyFont="1" applyBorder="1" applyAlignment="1">
      <alignment horizontal="justify" vertical="center" shrinkToFit="1"/>
    </xf>
    <xf numFmtId="0" fontId="79" fillId="33" borderId="22" xfId="0" applyFont="1" applyFill="1" applyBorder="1" applyAlignment="1">
      <alignment vertical="center" shrinkToFit="1"/>
    </xf>
    <xf numFmtId="0" fontId="79" fillId="0" borderId="24" xfId="0" applyFont="1" applyFill="1" applyBorder="1" applyAlignment="1">
      <alignment vertical="center" shrinkToFit="1"/>
    </xf>
    <xf numFmtId="0" fontId="3" fillId="0" borderId="24" xfId="0" applyFont="1" applyFill="1" applyBorder="1" applyAlignment="1">
      <alignment vertical="center" shrinkToFit="1"/>
    </xf>
    <xf numFmtId="3" fontId="75" fillId="0" borderId="24" xfId="0" applyNumberFormat="1" applyFont="1" applyBorder="1" applyAlignment="1">
      <alignment horizontal="justify" vertical="center" shrinkToFit="1"/>
    </xf>
    <xf numFmtId="0" fontId="3" fillId="0" borderId="24" xfId="0" applyFont="1" applyBorder="1" applyAlignment="1">
      <alignment horizontal="justify" vertical="center" shrinkToFit="1"/>
    </xf>
    <xf numFmtId="0" fontId="3" fillId="11" borderId="26" xfId="0" applyFont="1" applyFill="1" applyBorder="1" applyAlignment="1">
      <alignment vertical="center" wrapText="1"/>
    </xf>
    <xf numFmtId="0" fontId="75" fillId="11" borderId="27" xfId="0" applyFont="1" applyFill="1" applyBorder="1" applyAlignment="1">
      <alignment horizontal="justify" vertical="center" shrinkToFit="1"/>
    </xf>
    <xf numFmtId="0" fontId="75" fillId="11" borderId="26" xfId="0" applyFont="1" applyFill="1" applyBorder="1" applyAlignment="1">
      <alignment vertical="center"/>
    </xf>
    <xf numFmtId="0" fontId="75" fillId="11" borderId="27" xfId="0" applyFont="1" applyFill="1" applyBorder="1" applyAlignment="1">
      <alignment vertical="center" shrinkToFit="1"/>
    </xf>
    <xf numFmtId="0" fontId="3" fillId="11" borderId="26" xfId="0" applyFont="1" applyFill="1" applyBorder="1" applyAlignment="1">
      <alignment horizontal="justify" vertical="center" wrapText="1"/>
    </xf>
    <xf numFmtId="0" fontId="3" fillId="11" borderId="27" xfId="0" applyFont="1" applyFill="1" applyBorder="1" applyAlignment="1">
      <alignment horizontal="justify" vertical="center" shrinkToFit="1"/>
    </xf>
    <xf numFmtId="0" fontId="3" fillId="9" borderId="28" xfId="0" applyNumberFormat="1" applyFont="1" applyFill="1" applyBorder="1" applyAlignment="1" applyProtection="1">
      <alignment horizontal="justify" vertical="center" wrapText="1"/>
      <protection locked="0"/>
    </xf>
    <xf numFmtId="177" fontId="3" fillId="9" borderId="28" xfId="0" applyNumberFormat="1" applyFont="1" applyFill="1" applyBorder="1" applyAlignment="1" applyProtection="1">
      <alignment vertical="center" wrapText="1"/>
      <protection locked="0"/>
    </xf>
    <xf numFmtId="178" fontId="3" fillId="9" borderId="28" xfId="0" applyNumberFormat="1" applyFont="1" applyFill="1" applyBorder="1" applyAlignment="1" applyProtection="1">
      <alignment vertical="center" wrapText="1"/>
      <protection locked="0"/>
    </xf>
    <xf numFmtId="0" fontId="0" fillId="9" borderId="28" xfId="0" applyFill="1" applyBorder="1" applyAlignment="1" applyProtection="1">
      <alignment horizontal="center" vertical="center"/>
      <protection locked="0"/>
    </xf>
    <xf numFmtId="177" fontId="3" fillId="9" borderId="28" xfId="0" applyNumberFormat="1" applyFont="1" applyFill="1" applyBorder="1" applyAlignment="1" applyProtection="1">
      <alignment horizontal="right" vertical="center" wrapText="1"/>
      <protection locked="0"/>
    </xf>
    <xf numFmtId="0" fontId="75" fillId="0" borderId="0" xfId="0" applyFont="1" applyBorder="1" applyAlignment="1">
      <alignment vertical="center" wrapText="1"/>
    </xf>
    <xf numFmtId="0" fontId="83" fillId="0" borderId="0" xfId="0" applyFont="1" applyAlignment="1">
      <alignment vertical="center"/>
    </xf>
    <xf numFmtId="0" fontId="84" fillId="0" borderId="0" xfId="0" applyFont="1" applyAlignment="1">
      <alignment vertical="center"/>
    </xf>
    <xf numFmtId="0" fontId="5" fillId="0" borderId="0" xfId="0" applyFont="1" applyAlignment="1">
      <alignment horizontal="justify" vertical="center"/>
    </xf>
    <xf numFmtId="0" fontId="85"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5" fillId="0" borderId="10" xfId="0" applyFont="1" applyBorder="1" applyAlignment="1">
      <alignment horizontal="justify" vertical="center"/>
    </xf>
    <xf numFmtId="0" fontId="5" fillId="0" borderId="1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right" vertical="center"/>
    </xf>
    <xf numFmtId="0" fontId="5" fillId="0" borderId="0" xfId="0" applyFont="1" applyBorder="1" applyAlignment="1">
      <alignment horizontal="center" vertical="center" wrapText="1"/>
    </xf>
    <xf numFmtId="0" fontId="85" fillId="0" borderId="0" xfId="0" applyFont="1" applyBorder="1" applyAlignment="1">
      <alignment vertical="center"/>
    </xf>
    <xf numFmtId="0" fontId="3" fillId="0" borderId="0" xfId="0" applyFont="1" applyBorder="1" applyAlignment="1">
      <alignment horizontal="left" vertical="top" wrapText="1"/>
    </xf>
    <xf numFmtId="0" fontId="5" fillId="0" borderId="0" xfId="0" applyFont="1" applyBorder="1" applyAlignment="1">
      <alignment horizontal="center" vertical="center"/>
    </xf>
    <xf numFmtId="0" fontId="13" fillId="0" borderId="29" xfId="0" applyFont="1" applyBorder="1" applyAlignment="1">
      <alignment horizontal="right" vertical="center"/>
    </xf>
    <xf numFmtId="0" fontId="5" fillId="0" borderId="10" xfId="0" applyFont="1" applyBorder="1" applyAlignment="1">
      <alignment vertical="top" wrapText="1"/>
    </xf>
    <xf numFmtId="0" fontId="5" fillId="0" borderId="0" xfId="0" applyFont="1" applyBorder="1" applyAlignment="1">
      <alignment horizontal="left" vertical="center"/>
    </xf>
    <xf numFmtId="0" fontId="13" fillId="0" borderId="0" xfId="0" applyFont="1" applyBorder="1" applyAlignment="1">
      <alignment horizontal="right" vertical="center"/>
    </xf>
    <xf numFmtId="0" fontId="5" fillId="0" borderId="30" xfId="0" applyFont="1" applyBorder="1" applyAlignment="1">
      <alignment horizontal="right" vertical="center" wrapText="1"/>
    </xf>
    <xf numFmtId="0" fontId="5" fillId="0" borderId="0" xfId="0" applyFont="1" applyAlignment="1">
      <alignment horizontal="right" vertical="center" wrapText="1"/>
    </xf>
    <xf numFmtId="0" fontId="3" fillId="0" borderId="31" xfId="0" applyFont="1" applyBorder="1" applyAlignment="1">
      <alignment vertical="top" wrapText="1"/>
    </xf>
    <xf numFmtId="0" fontId="5" fillId="0" borderId="14" xfId="0" applyFont="1" applyBorder="1" applyAlignment="1">
      <alignment horizontal="center" vertical="center"/>
    </xf>
    <xf numFmtId="0" fontId="5" fillId="0" borderId="32" xfId="0" applyFont="1" applyBorder="1" applyAlignment="1">
      <alignment horizontal="center" vertical="center"/>
    </xf>
    <xf numFmtId="0" fontId="12" fillId="0" borderId="29" xfId="0" applyFont="1" applyBorder="1" applyAlignment="1">
      <alignment horizontal="right" vertical="center"/>
    </xf>
    <xf numFmtId="0" fontId="12" fillId="0" borderId="33" xfId="0" applyFont="1" applyBorder="1" applyAlignment="1">
      <alignment horizontal="right" vertical="center"/>
    </xf>
    <xf numFmtId="0" fontId="3" fillId="0" borderId="13" xfId="0" applyFont="1" applyBorder="1" applyAlignment="1">
      <alignment vertical="top" wrapText="1"/>
    </xf>
    <xf numFmtId="0" fontId="85" fillId="0" borderId="34" xfId="0" applyFont="1" applyBorder="1" applyAlignment="1">
      <alignment vertical="center"/>
    </xf>
    <xf numFmtId="0" fontId="13" fillId="0" borderId="35" xfId="0" applyFont="1" applyBorder="1" applyAlignment="1">
      <alignment horizontal="right" vertical="center"/>
    </xf>
    <xf numFmtId="0" fontId="3" fillId="0" borderId="12" xfId="0" applyFont="1" applyBorder="1" applyAlignment="1">
      <alignment vertical="top" wrapText="1"/>
    </xf>
    <xf numFmtId="0" fontId="3" fillId="0" borderId="19" xfId="0" applyFont="1" applyBorder="1" applyAlignment="1">
      <alignment vertical="top" wrapText="1"/>
    </xf>
    <xf numFmtId="0" fontId="75" fillId="0" borderId="0" xfId="0" applyFont="1" applyBorder="1" applyAlignment="1">
      <alignment vertical="center" wrapText="1"/>
    </xf>
    <xf numFmtId="0" fontId="75" fillId="0" borderId="0" xfId="0" applyFont="1" applyBorder="1" applyAlignment="1">
      <alignment vertical="center"/>
    </xf>
    <xf numFmtId="0" fontId="73" fillId="0" borderId="0" xfId="0" applyFont="1" applyAlignment="1">
      <alignment vertical="top" wrapText="1"/>
    </xf>
    <xf numFmtId="0" fontId="5" fillId="0" borderId="14" xfId="0" applyFont="1" applyBorder="1" applyAlignment="1">
      <alignment vertical="top" wrapText="1"/>
    </xf>
    <xf numFmtId="0" fontId="5" fillId="0" borderId="32" xfId="0" applyFont="1" applyBorder="1" applyAlignment="1">
      <alignment vertical="top" wrapText="1"/>
    </xf>
    <xf numFmtId="0" fontId="5" fillId="0" borderId="0" xfId="0" applyFont="1" applyBorder="1" applyAlignment="1">
      <alignment vertical="top" wrapText="1"/>
    </xf>
    <xf numFmtId="0" fontId="5" fillId="0" borderId="18" xfId="0" applyFont="1" applyBorder="1" applyAlignment="1">
      <alignment vertical="top" wrapText="1"/>
    </xf>
    <xf numFmtId="0" fontId="73" fillId="0" borderId="0" xfId="0" applyFont="1" applyAlignment="1">
      <alignment vertical="center" wrapText="1"/>
    </xf>
    <xf numFmtId="0" fontId="73" fillId="0" borderId="0" xfId="0" applyFont="1" applyAlignment="1">
      <alignment vertical="center"/>
    </xf>
    <xf numFmtId="0" fontId="73" fillId="0" borderId="0" xfId="0" applyFont="1" applyAlignment="1">
      <alignment horizontal="center" vertical="center"/>
    </xf>
    <xf numFmtId="0" fontId="84" fillId="0" borderId="0" xfId="0" applyFont="1" applyAlignment="1">
      <alignment vertical="center" wrapText="1"/>
    </xf>
    <xf numFmtId="0" fontId="86" fillId="0" borderId="0" xfId="0" applyFont="1" applyAlignment="1">
      <alignment vertical="top" wrapText="1"/>
    </xf>
    <xf numFmtId="0" fontId="5" fillId="0" borderId="0" xfId="0" applyFont="1" applyAlignment="1">
      <alignment vertical="center"/>
    </xf>
    <xf numFmtId="0" fontId="5" fillId="0" borderId="29" xfId="0" applyFont="1" applyBorder="1" applyAlignment="1">
      <alignment vertical="center"/>
    </xf>
    <xf numFmtId="0" fontId="3" fillId="0" borderId="0" xfId="0" applyFont="1" applyBorder="1" applyAlignment="1">
      <alignment vertical="top" wrapText="1"/>
    </xf>
    <xf numFmtId="0" fontId="5" fillId="0" borderId="34"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horizontal="left" vertical="top"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0" fontId="5" fillId="0" borderId="0" xfId="0" applyFont="1" applyFill="1" applyBorder="1" applyAlignment="1">
      <alignment horizontal="center" vertical="center"/>
    </xf>
    <xf numFmtId="0" fontId="87" fillId="0" borderId="0" xfId="0" applyFont="1" applyBorder="1" applyAlignment="1">
      <alignment vertical="top" wrapText="1"/>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36"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9" fillId="0" borderId="30" xfId="0" applyFont="1" applyBorder="1" applyAlignment="1">
      <alignment vertical="top"/>
    </xf>
    <xf numFmtId="0" fontId="9" fillId="0" borderId="37" xfId="0" applyFont="1" applyBorder="1" applyAlignment="1">
      <alignment vertical="top"/>
    </xf>
    <xf numFmtId="0" fontId="9" fillId="0" borderId="10" xfId="0" applyFont="1" applyBorder="1" applyAlignment="1">
      <alignment vertical="center"/>
    </xf>
    <xf numFmtId="0" fontId="88" fillId="0" borderId="0" xfId="0" applyFont="1" applyAlignment="1">
      <alignment vertical="center"/>
    </xf>
    <xf numFmtId="0" fontId="5" fillId="0" borderId="18" xfId="0" applyFont="1" applyBorder="1" applyAlignment="1">
      <alignment vertical="center" wrapText="1"/>
    </xf>
    <xf numFmtId="0" fontId="8" fillId="0" borderId="11" xfId="0" applyFont="1" applyBorder="1" applyAlignment="1">
      <alignment vertical="center"/>
    </xf>
    <xf numFmtId="0" fontId="87" fillId="0" borderId="12" xfId="0" applyFont="1" applyBorder="1" applyAlignment="1">
      <alignment vertical="center" wrapText="1"/>
    </xf>
    <xf numFmtId="0" fontId="87" fillId="0" borderId="19" xfId="0" applyFont="1" applyBorder="1" applyAlignment="1">
      <alignment vertical="center" wrapText="1"/>
    </xf>
    <xf numFmtId="0" fontId="8" fillId="0" borderId="10" xfId="0" applyFont="1" applyBorder="1" applyAlignment="1">
      <alignment vertical="center" wrapText="1"/>
    </xf>
    <xf numFmtId="0" fontId="5" fillId="0" borderId="3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9" fillId="0" borderId="16" xfId="0" applyFont="1" applyBorder="1" applyAlignment="1">
      <alignment vertical="center"/>
    </xf>
    <xf numFmtId="0" fontId="9" fillId="0" borderId="24" xfId="0" applyFont="1" applyBorder="1" applyAlignment="1">
      <alignment vertical="center"/>
    </xf>
    <xf numFmtId="0" fontId="5" fillId="0" borderId="39" xfId="0" applyFont="1" applyBorder="1" applyAlignment="1">
      <alignment horizontal="center" vertical="center"/>
    </xf>
    <xf numFmtId="0" fontId="5" fillId="0" borderId="11" xfId="0" applyFont="1" applyBorder="1" applyAlignment="1">
      <alignment horizontal="center" vertical="center"/>
    </xf>
    <xf numFmtId="0" fontId="5" fillId="0" borderId="40" xfId="0" applyFont="1" applyBorder="1" applyAlignment="1">
      <alignment horizontal="center" vertical="center"/>
    </xf>
    <xf numFmtId="0" fontId="9" fillId="2" borderId="41" xfId="0" applyFont="1" applyFill="1" applyBorder="1" applyAlignment="1">
      <alignment vertical="center"/>
    </xf>
    <xf numFmtId="0" fontId="9" fillId="2" borderId="22" xfId="0" applyFont="1" applyFill="1" applyBorder="1" applyAlignment="1">
      <alignment vertical="center"/>
    </xf>
    <xf numFmtId="0" fontId="9" fillId="2" borderId="21" xfId="0" applyFont="1" applyFill="1" applyBorder="1" applyAlignment="1">
      <alignment vertical="center"/>
    </xf>
    <xf numFmtId="0" fontId="5" fillId="0" borderId="30" xfId="0" applyFont="1" applyFill="1" applyBorder="1" applyAlignment="1">
      <alignment horizontal="center" vertical="center"/>
    </xf>
    <xf numFmtId="0" fontId="5" fillId="2" borderId="42" xfId="0" applyFont="1" applyFill="1" applyBorder="1" applyAlignment="1">
      <alignment vertical="center"/>
    </xf>
    <xf numFmtId="0" fontId="5" fillId="2" borderId="43" xfId="0" applyFont="1" applyFill="1" applyBorder="1" applyAlignment="1">
      <alignmen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75" fillId="0" borderId="0" xfId="0" applyFont="1" applyBorder="1" applyAlignment="1">
      <alignment horizontal="right" vertical="center" shrinkToFit="1"/>
    </xf>
    <xf numFmtId="0" fontId="78" fillId="0" borderId="24" xfId="0" applyFont="1" applyBorder="1" applyAlignment="1">
      <alignment horizontal="justify" vertical="center" shrinkToFit="1"/>
    </xf>
    <xf numFmtId="0" fontId="9" fillId="35" borderId="29" xfId="0" applyFont="1" applyFill="1" applyBorder="1" applyAlignment="1">
      <alignment vertical="top" wrapText="1"/>
    </xf>
    <xf numFmtId="0" fontId="75" fillId="0" borderId="0" xfId="0" applyFont="1" applyBorder="1" applyAlignment="1">
      <alignment vertical="center" wrapText="1"/>
    </xf>
    <xf numFmtId="0" fontId="75" fillId="0" borderId="0" xfId="0" applyFont="1" applyBorder="1" applyAlignment="1">
      <alignment vertical="center"/>
    </xf>
    <xf numFmtId="177" fontId="3" fillId="9" borderId="49" xfId="0" applyNumberFormat="1" applyFont="1" applyFill="1" applyBorder="1" applyAlignment="1" applyProtection="1">
      <alignment horizontal="center" vertical="center" wrapText="1"/>
      <protection locked="0"/>
    </xf>
    <xf numFmtId="177" fontId="3" fillId="9" borderId="50" xfId="0" applyNumberFormat="1" applyFont="1" applyFill="1" applyBorder="1" applyAlignment="1" applyProtection="1">
      <alignment horizontal="center" vertical="center" wrapText="1"/>
      <protection locked="0"/>
    </xf>
    <xf numFmtId="177" fontId="3" fillId="9" borderId="51"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right" vertical="center" shrinkToFit="1"/>
    </xf>
    <xf numFmtId="179" fontId="3" fillId="9" borderId="49" xfId="0" applyNumberFormat="1" applyFont="1" applyFill="1" applyBorder="1" applyAlignment="1" applyProtection="1">
      <alignment vertical="center" wrapText="1"/>
      <protection locked="0"/>
    </xf>
    <xf numFmtId="179" fontId="3" fillId="9" borderId="51" xfId="0" applyNumberFormat="1" applyFont="1" applyFill="1" applyBorder="1" applyAlignment="1" applyProtection="1">
      <alignment vertical="center" wrapText="1"/>
      <protection locked="0"/>
    </xf>
    <xf numFmtId="0" fontId="75" fillId="11" borderId="52" xfId="0" applyFont="1" applyFill="1" applyBorder="1" applyAlignment="1">
      <alignment vertical="center" wrapText="1"/>
    </xf>
    <xf numFmtId="0" fontId="75" fillId="11" borderId="26" xfId="0" applyFont="1" applyFill="1" applyBorder="1" applyAlignment="1">
      <alignment vertical="center" wrapText="1"/>
    </xf>
    <xf numFmtId="0" fontId="75" fillId="9" borderId="53" xfId="0" applyFont="1" applyFill="1" applyBorder="1" applyAlignment="1" applyProtection="1">
      <alignment vertical="top"/>
      <protection locked="0"/>
    </xf>
    <xf numFmtId="0" fontId="75" fillId="9" borderId="30" xfId="0" applyFont="1" applyFill="1" applyBorder="1" applyAlignment="1" applyProtection="1">
      <alignment vertical="top"/>
      <protection locked="0"/>
    </xf>
    <xf numFmtId="0" fontId="75" fillId="9" borderId="37" xfId="0" applyFont="1" applyFill="1" applyBorder="1" applyAlignment="1" applyProtection="1">
      <alignment vertical="top"/>
      <protection locked="0"/>
    </xf>
    <xf numFmtId="0" fontId="75" fillId="9" borderId="11" xfId="0" applyFont="1" applyFill="1" applyBorder="1" applyAlignment="1" applyProtection="1">
      <alignment vertical="top"/>
      <protection locked="0"/>
    </xf>
    <xf numFmtId="0" fontId="75" fillId="9" borderId="12" xfId="0" applyFont="1" applyFill="1" applyBorder="1" applyAlignment="1" applyProtection="1">
      <alignment vertical="top"/>
      <protection locked="0"/>
    </xf>
    <xf numFmtId="0" fontId="75" fillId="9" borderId="19" xfId="0" applyFont="1" applyFill="1" applyBorder="1" applyAlignment="1" applyProtection="1">
      <alignment vertical="top"/>
      <protection locked="0"/>
    </xf>
    <xf numFmtId="0" fontId="79" fillId="33" borderId="41" xfId="0" applyFont="1" applyFill="1" applyBorder="1" applyAlignment="1">
      <alignment vertical="center" wrapText="1"/>
    </xf>
    <xf numFmtId="0" fontId="79" fillId="33" borderId="21" xfId="0" applyFont="1" applyFill="1" applyBorder="1" applyAlignment="1">
      <alignment vertical="center" wrapText="1"/>
    </xf>
    <xf numFmtId="0" fontId="79" fillId="33" borderId="22" xfId="0" applyFont="1" applyFill="1" applyBorder="1" applyAlignment="1">
      <alignment vertical="center" wrapText="1"/>
    </xf>
    <xf numFmtId="0" fontId="3" fillId="9" borderId="49" xfId="0" applyFont="1" applyFill="1" applyBorder="1" applyAlignment="1" applyProtection="1">
      <alignment horizontal="left" vertical="center" wrapText="1"/>
      <protection locked="0"/>
    </xf>
    <xf numFmtId="0" fontId="3" fillId="9" borderId="50" xfId="0" applyFont="1" applyFill="1" applyBorder="1" applyAlignment="1" applyProtection="1">
      <alignment horizontal="left" vertical="center" wrapText="1"/>
      <protection locked="0"/>
    </xf>
    <xf numFmtId="0" fontId="3" fillId="9" borderId="51" xfId="0" applyFont="1" applyFill="1" applyBorder="1" applyAlignment="1" applyProtection="1">
      <alignment horizontal="left" vertical="center" wrapText="1"/>
      <protection locked="0"/>
    </xf>
    <xf numFmtId="0" fontId="3" fillId="9" borderId="53" xfId="0" applyFont="1" applyFill="1" applyBorder="1" applyAlignment="1" applyProtection="1">
      <alignment vertical="top" wrapText="1"/>
      <protection locked="0"/>
    </xf>
    <xf numFmtId="0" fontId="3" fillId="9" borderId="30" xfId="0" applyFont="1" applyFill="1" applyBorder="1" applyAlignment="1" applyProtection="1">
      <alignment vertical="top" wrapText="1"/>
      <protection locked="0"/>
    </xf>
    <xf numFmtId="0" fontId="3" fillId="9" borderId="37" xfId="0" applyFont="1" applyFill="1" applyBorder="1" applyAlignment="1" applyProtection="1">
      <alignment vertical="top" wrapText="1"/>
      <protection locked="0"/>
    </xf>
    <xf numFmtId="0" fontId="3" fillId="9" borderId="11" xfId="0" applyFont="1" applyFill="1" applyBorder="1" applyAlignment="1" applyProtection="1">
      <alignment vertical="top" wrapText="1"/>
      <protection locked="0"/>
    </xf>
    <xf numFmtId="0" fontId="3" fillId="9" borderId="12" xfId="0" applyFont="1" applyFill="1" applyBorder="1" applyAlignment="1" applyProtection="1">
      <alignment vertical="top" wrapText="1"/>
      <protection locked="0"/>
    </xf>
    <xf numFmtId="0" fontId="3" fillId="9" borderId="19" xfId="0" applyFont="1" applyFill="1" applyBorder="1" applyAlignment="1" applyProtection="1">
      <alignment vertical="top" wrapText="1"/>
      <protection locked="0"/>
    </xf>
    <xf numFmtId="0" fontId="75" fillId="9" borderId="49" xfId="0" applyFont="1" applyFill="1" applyBorder="1" applyAlignment="1" applyProtection="1">
      <alignment vertical="center"/>
      <protection locked="0"/>
    </xf>
    <xf numFmtId="0" fontId="75" fillId="9" borderId="50" xfId="0" applyFont="1" applyFill="1" applyBorder="1" applyAlignment="1" applyProtection="1">
      <alignment vertical="center"/>
      <protection locked="0"/>
    </xf>
    <xf numFmtId="0" fontId="75" fillId="9" borderId="51" xfId="0" applyFont="1" applyFill="1" applyBorder="1" applyAlignment="1" applyProtection="1">
      <alignment vertical="center"/>
      <protection locked="0"/>
    </xf>
    <xf numFmtId="0" fontId="3" fillId="9" borderId="49" xfId="0" applyFont="1" applyFill="1" applyBorder="1" applyAlignment="1" applyProtection="1">
      <alignment vertical="center" wrapText="1"/>
      <protection locked="0"/>
    </xf>
    <xf numFmtId="0" fontId="3" fillId="9" borderId="50" xfId="0" applyFont="1" applyFill="1" applyBorder="1" applyAlignment="1" applyProtection="1">
      <alignment vertical="center" wrapText="1"/>
      <protection locked="0"/>
    </xf>
    <xf numFmtId="0" fontId="3" fillId="9" borderId="51" xfId="0" applyFont="1" applyFill="1" applyBorder="1" applyAlignment="1" applyProtection="1">
      <alignment vertical="center" wrapText="1"/>
      <protection locked="0"/>
    </xf>
    <xf numFmtId="0" fontId="3" fillId="9" borderId="49" xfId="0" applyFont="1" applyFill="1" applyBorder="1" applyAlignment="1" applyProtection="1">
      <alignment horizontal="right" vertical="center" wrapText="1"/>
      <protection locked="0"/>
    </xf>
    <xf numFmtId="0" fontId="3" fillId="9" borderId="51" xfId="0" applyFont="1" applyFill="1" applyBorder="1" applyAlignment="1" applyProtection="1">
      <alignment horizontal="right" vertical="center" wrapText="1"/>
      <protection locked="0"/>
    </xf>
    <xf numFmtId="0" fontId="3" fillId="9" borderId="49" xfId="0" applyFont="1" applyFill="1" applyBorder="1" applyAlignment="1" applyProtection="1">
      <alignment horizontal="center" vertical="center" wrapText="1"/>
      <protection locked="0"/>
    </xf>
    <xf numFmtId="0" fontId="3" fillId="9" borderId="51"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75" fillId="0" borderId="21" xfId="0" applyFont="1" applyBorder="1" applyAlignment="1">
      <alignment horizontal="center" vertical="center" wrapText="1"/>
    </xf>
    <xf numFmtId="177" fontId="3" fillId="9" borderId="49" xfId="0" applyNumberFormat="1" applyFont="1" applyFill="1" applyBorder="1" applyAlignment="1" applyProtection="1">
      <alignment horizontal="right" vertical="center" wrapText="1"/>
      <protection locked="0"/>
    </xf>
    <xf numFmtId="177" fontId="3" fillId="9" borderId="51" xfId="0" applyNumberFormat="1" applyFont="1" applyFill="1" applyBorder="1" applyAlignment="1" applyProtection="1">
      <alignment horizontal="right" vertical="center" wrapText="1"/>
      <protection locked="0"/>
    </xf>
    <xf numFmtId="0" fontId="75" fillId="0" borderId="49" xfId="0" applyFont="1" applyBorder="1" applyAlignment="1">
      <alignment vertical="center" wrapText="1"/>
    </xf>
    <xf numFmtId="0" fontId="75" fillId="0" borderId="50" xfId="0" applyFont="1" applyBorder="1" applyAlignment="1">
      <alignment vertical="center" wrapText="1"/>
    </xf>
    <xf numFmtId="0" fontId="75" fillId="0" borderId="51" xfId="0" applyFont="1" applyBorder="1" applyAlignment="1">
      <alignment vertical="center" wrapText="1"/>
    </xf>
    <xf numFmtId="0" fontId="75" fillId="0" borderId="41" xfId="0" applyFont="1" applyBorder="1" applyAlignment="1">
      <alignment horizontal="center" vertical="center" wrapText="1"/>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2" borderId="54"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55" xfId="0" applyFont="1" applyFill="1" applyBorder="1" applyAlignment="1">
      <alignment horizontal="center" vertical="center"/>
    </xf>
    <xf numFmtId="0" fontId="5" fillId="0" borderId="0" xfId="0" applyFont="1" applyAlignment="1">
      <alignment vertical="center" wrapText="1"/>
    </xf>
    <xf numFmtId="0" fontId="5" fillId="0" borderId="18" xfId="0" applyFont="1" applyBorder="1" applyAlignment="1">
      <alignment horizontal="center" vertical="center"/>
    </xf>
    <xf numFmtId="0" fontId="5" fillId="2" borderId="32"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0" borderId="0" xfId="0" applyFont="1" applyAlignment="1">
      <alignment vertical="top" wrapText="1"/>
    </xf>
    <xf numFmtId="0" fontId="5" fillId="0" borderId="0" xfId="0" applyFont="1" applyAlignment="1">
      <alignment vertical="center"/>
    </xf>
    <xf numFmtId="0" fontId="5" fillId="2" borderId="42"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xf>
    <xf numFmtId="0" fontId="7" fillId="0" borderId="0" xfId="0" applyFont="1" applyAlignment="1">
      <alignment horizontal="center" vertical="center"/>
    </xf>
    <xf numFmtId="0" fontId="5" fillId="0" borderId="28" xfId="0" applyFont="1" applyBorder="1" applyAlignment="1">
      <alignment vertical="center" wrapText="1"/>
    </xf>
    <xf numFmtId="0" fontId="5" fillId="0" borderId="53" xfId="0" applyFont="1" applyBorder="1" applyAlignment="1">
      <alignment vertical="center"/>
    </xf>
    <xf numFmtId="0" fontId="5" fillId="0" borderId="30" xfId="0" applyFont="1" applyBorder="1" applyAlignment="1">
      <alignment vertical="center"/>
    </xf>
    <xf numFmtId="0" fontId="5" fillId="0" borderId="37" xfId="0" applyFont="1" applyBorder="1" applyAlignment="1">
      <alignment vertical="center"/>
    </xf>
    <xf numFmtId="0" fontId="5" fillId="2" borderId="28"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16" xfId="0" applyFont="1" applyBorder="1" applyAlignment="1">
      <alignment vertical="center" wrapText="1"/>
    </xf>
    <xf numFmtId="0" fontId="5" fillId="0" borderId="61" xfId="0" applyFont="1" applyBorder="1" applyAlignment="1">
      <alignment vertical="center" wrapText="1"/>
    </xf>
    <xf numFmtId="0" fontId="5" fillId="0" borderId="36" xfId="0" applyFont="1" applyBorder="1" applyAlignment="1">
      <alignment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63" xfId="0" applyFont="1" applyBorder="1" applyAlignment="1">
      <alignment horizontal="left" vertical="center" wrapText="1"/>
    </xf>
    <xf numFmtId="0" fontId="73" fillId="2" borderId="64" xfId="0" applyFont="1" applyFill="1" applyBorder="1" applyAlignment="1">
      <alignment horizontal="center" vertical="center"/>
    </xf>
    <xf numFmtId="0" fontId="73" fillId="2" borderId="65" xfId="0" applyFont="1" applyFill="1" applyBorder="1" applyAlignment="1">
      <alignment horizontal="center" vertical="center"/>
    </xf>
    <xf numFmtId="0" fontId="5" fillId="0" borderId="58"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vertical="center"/>
    </xf>
    <xf numFmtId="0" fontId="73" fillId="2" borderId="68" xfId="0" applyFont="1" applyFill="1" applyBorder="1" applyAlignment="1">
      <alignment horizontal="center" vertical="center"/>
    </xf>
    <xf numFmtId="0" fontId="73" fillId="2" borderId="69" xfId="0" applyFont="1" applyFill="1" applyBorder="1" applyAlignment="1">
      <alignment horizontal="center" vertical="center"/>
    </xf>
    <xf numFmtId="0" fontId="73" fillId="2" borderId="70" xfId="0" applyFont="1" applyFill="1" applyBorder="1" applyAlignment="1">
      <alignment horizontal="center" vertical="center"/>
    </xf>
    <xf numFmtId="0" fontId="8" fillId="0" borderId="0" xfId="0" applyFont="1" applyAlignment="1">
      <alignment vertical="center"/>
    </xf>
    <xf numFmtId="0" fontId="5" fillId="0" borderId="0" xfId="0" applyFont="1" applyBorder="1" applyAlignment="1">
      <alignment vertical="center" wrapText="1"/>
    </xf>
    <xf numFmtId="0" fontId="5" fillId="0" borderId="18" xfId="0" applyFont="1" applyBorder="1" applyAlignment="1">
      <alignment vertical="center" wrapText="1"/>
    </xf>
    <xf numFmtId="0" fontId="5" fillId="0" borderId="12" xfId="0" applyFont="1" applyBorder="1" applyAlignment="1">
      <alignment vertical="center" wrapText="1"/>
    </xf>
    <xf numFmtId="0" fontId="5" fillId="0" borderId="19" xfId="0" applyFont="1" applyBorder="1" applyAlignment="1">
      <alignment vertical="center" wrapText="1"/>
    </xf>
    <xf numFmtId="0" fontId="8" fillId="0" borderId="10" xfId="0" applyFont="1" applyBorder="1" applyAlignment="1">
      <alignment horizontal="right" vertical="center" wrapText="1"/>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0" fontId="3" fillId="35" borderId="18" xfId="0" applyFont="1" applyFill="1" applyBorder="1" applyAlignment="1">
      <alignment vertical="top" wrapText="1"/>
    </xf>
    <xf numFmtId="0" fontId="3" fillId="35" borderId="71" xfId="0" applyFont="1" applyFill="1" applyBorder="1" applyAlignment="1">
      <alignment vertical="top" wrapText="1"/>
    </xf>
    <xf numFmtId="0" fontId="3" fillId="35" borderId="0" xfId="0" applyFont="1" applyFill="1" applyBorder="1" applyAlignment="1">
      <alignment vertical="top" wrapText="1"/>
    </xf>
    <xf numFmtId="0" fontId="5" fillId="2" borderId="38" xfId="0" applyFont="1" applyFill="1" applyBorder="1" applyAlignment="1">
      <alignment vertical="center" wrapText="1"/>
    </xf>
    <xf numFmtId="0" fontId="5" fillId="2" borderId="14" xfId="0" applyFont="1" applyFill="1" applyBorder="1" applyAlignment="1">
      <alignment vertical="center" wrapText="1"/>
    </xf>
    <xf numFmtId="0" fontId="5" fillId="2" borderId="10" xfId="0" applyFont="1" applyFill="1" applyBorder="1" applyAlignment="1">
      <alignment vertical="center" wrapText="1"/>
    </xf>
    <xf numFmtId="0" fontId="5" fillId="2" borderId="0"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11" fillId="0" borderId="0" xfId="0" applyFont="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35" borderId="0" xfId="0" applyFont="1" applyFill="1" applyAlignment="1">
      <alignment vertical="top" wrapText="1"/>
    </xf>
    <xf numFmtId="0" fontId="9" fillId="35" borderId="0" xfId="0" applyFont="1" applyFill="1" applyAlignment="1">
      <alignment vertical="top"/>
    </xf>
    <xf numFmtId="0" fontId="80" fillId="34" borderId="53" xfId="0" applyFont="1" applyFill="1" applyBorder="1" applyAlignment="1">
      <alignment horizontal="center" vertical="center"/>
    </xf>
    <xf numFmtId="0" fontId="80" fillId="34" borderId="30" xfId="0" applyFont="1" applyFill="1" applyBorder="1" applyAlignment="1">
      <alignment horizontal="center" vertical="center"/>
    </xf>
    <xf numFmtId="0" fontId="14" fillId="0" borderId="0" xfId="0" applyFont="1" applyBorder="1" applyAlignment="1">
      <alignment horizontal="left" vertical="center" wrapText="1"/>
    </xf>
    <xf numFmtId="0" fontId="89" fillId="0" borderId="0" xfId="0" applyFont="1" applyBorder="1" applyAlignment="1">
      <alignment horizontal="left" vertical="center" wrapText="1"/>
    </xf>
    <xf numFmtId="0" fontId="5" fillId="0" borderId="0" xfId="0" applyFont="1" applyBorder="1" applyAlignment="1">
      <alignment horizontal="center" vertical="center" wrapText="1"/>
    </xf>
    <xf numFmtId="0" fontId="9" fillId="2" borderId="41" xfId="0" applyFont="1" applyFill="1" applyBorder="1" applyAlignment="1">
      <alignment horizontal="center" vertical="center"/>
    </xf>
    <xf numFmtId="0" fontId="9" fillId="2" borderId="22" xfId="0" applyFont="1" applyFill="1" applyBorder="1" applyAlignment="1">
      <alignment horizontal="center" vertical="center"/>
    </xf>
    <xf numFmtId="0" fontId="5" fillId="0" borderId="29"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35" borderId="0" xfId="0" applyFont="1" applyFill="1" applyBorder="1" applyAlignment="1">
      <alignment vertical="top" wrapText="1"/>
    </xf>
    <xf numFmtId="0" fontId="9" fillId="35" borderId="0" xfId="0" applyFont="1" applyFill="1" applyBorder="1" applyAlignment="1">
      <alignment vertical="top" wrapText="1"/>
    </xf>
    <xf numFmtId="0" fontId="9" fillId="35" borderId="18" xfId="0" applyFont="1" applyFill="1" applyBorder="1" applyAlignment="1">
      <alignment vertical="top" wrapText="1"/>
    </xf>
    <xf numFmtId="0" fontId="5" fillId="0" borderId="0" xfId="0" applyFont="1" applyBorder="1" applyAlignment="1">
      <alignment vertical="top" wrapText="1"/>
    </xf>
    <xf numFmtId="0" fontId="5" fillId="0" borderId="18" xfId="0" applyFont="1" applyBorder="1" applyAlignment="1">
      <alignment vertical="top" wrapText="1"/>
    </xf>
    <xf numFmtId="0" fontId="5" fillId="0" borderId="30" xfId="0" applyFont="1" applyBorder="1" applyAlignment="1">
      <alignment vertical="center" wrapText="1"/>
    </xf>
    <xf numFmtId="0" fontId="5" fillId="2" borderId="38" xfId="0" applyFont="1" applyFill="1" applyBorder="1" applyAlignment="1">
      <alignment vertical="center"/>
    </xf>
    <xf numFmtId="0" fontId="5" fillId="2" borderId="72" xfId="0" applyFont="1" applyFill="1" applyBorder="1" applyAlignment="1">
      <alignment vertical="center"/>
    </xf>
    <xf numFmtId="0" fontId="5" fillId="2" borderId="10" xfId="0" applyFont="1" applyFill="1" applyBorder="1" applyAlignment="1">
      <alignment vertical="center"/>
    </xf>
    <xf numFmtId="0" fontId="5" fillId="2" borderId="73" xfId="0" applyFont="1" applyFill="1" applyBorder="1" applyAlignment="1">
      <alignment vertical="center"/>
    </xf>
    <xf numFmtId="0" fontId="5" fillId="2" borderId="39" xfId="0" applyFont="1" applyFill="1" applyBorder="1" applyAlignment="1">
      <alignment vertical="center"/>
    </xf>
    <xf numFmtId="0" fontId="5" fillId="2" borderId="74" xfId="0" applyFont="1" applyFill="1" applyBorder="1" applyAlignment="1">
      <alignment vertical="center"/>
    </xf>
    <xf numFmtId="0" fontId="87" fillId="0" borderId="0" xfId="0" applyFont="1" applyBorder="1" applyAlignment="1">
      <alignment vertical="center" wrapText="1"/>
    </xf>
    <xf numFmtId="0" fontId="87" fillId="0" borderId="18" xfId="0" applyFont="1" applyBorder="1" applyAlignment="1">
      <alignment vertical="center" wrapText="1"/>
    </xf>
    <xf numFmtId="0" fontId="8" fillId="0" borderId="11" xfId="0" applyFont="1" applyBorder="1" applyAlignment="1">
      <alignment horizontal="righ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0" borderId="34" xfId="0" applyFont="1" applyBorder="1" applyAlignment="1">
      <alignment vertical="center"/>
    </xf>
    <xf numFmtId="0" fontId="5" fillId="0" borderId="14" xfId="0" applyFont="1" applyBorder="1" applyAlignment="1">
      <alignment vertical="center"/>
    </xf>
    <xf numFmtId="0" fontId="5" fillId="0" borderId="32" xfId="0" applyFont="1" applyBorder="1" applyAlignment="1">
      <alignment vertical="center"/>
    </xf>
    <xf numFmtId="0" fontId="85" fillId="2" borderId="72" xfId="0" applyFont="1" applyFill="1" applyBorder="1" applyAlignment="1">
      <alignment vertical="center" wrapText="1"/>
    </xf>
    <xf numFmtId="0" fontId="85" fillId="2" borderId="73" xfId="0" applyFont="1" applyFill="1" applyBorder="1" applyAlignment="1">
      <alignment vertical="center" wrapText="1"/>
    </xf>
    <xf numFmtId="0" fontId="85" fillId="2" borderId="10" xfId="0" applyFont="1" applyFill="1" applyBorder="1" applyAlignment="1">
      <alignment vertical="center" wrapText="1"/>
    </xf>
    <xf numFmtId="0" fontId="5" fillId="0" borderId="67" xfId="0" applyFont="1" applyBorder="1" applyAlignment="1">
      <alignment vertical="center" wrapText="1"/>
    </xf>
    <xf numFmtId="0" fontId="5" fillId="0" borderId="81" xfId="0" applyFont="1" applyBorder="1" applyAlignment="1">
      <alignment vertical="center" wrapText="1"/>
    </xf>
    <xf numFmtId="0" fontId="5" fillId="0" borderId="82" xfId="0" applyFont="1" applyBorder="1" applyAlignment="1">
      <alignment vertical="center" wrapText="1"/>
    </xf>
    <xf numFmtId="0" fontId="90" fillId="0" borderId="0" xfId="0" applyFont="1" applyAlignment="1">
      <alignment vertical="top" wrapText="1"/>
    </xf>
    <xf numFmtId="0" fontId="84" fillId="0" borderId="0" xfId="0" applyFont="1" applyAlignment="1">
      <alignment vertical="top"/>
    </xf>
    <xf numFmtId="0" fontId="86" fillId="0" borderId="0" xfId="0" applyFont="1" applyAlignment="1">
      <alignment vertical="center"/>
    </xf>
    <xf numFmtId="0" fontId="91" fillId="0" borderId="0" xfId="0" applyFont="1" applyAlignment="1">
      <alignment vertical="center"/>
    </xf>
    <xf numFmtId="0" fontId="86" fillId="0" borderId="0" xfId="0" applyFont="1" applyAlignment="1">
      <alignment vertical="center" wrapText="1"/>
    </xf>
    <xf numFmtId="0" fontId="91" fillId="0" borderId="0" xfId="0" applyFont="1" applyAlignment="1">
      <alignment vertical="center" wrapText="1"/>
    </xf>
    <xf numFmtId="0" fontId="84" fillId="0" borderId="0" xfId="0" applyFont="1" applyAlignment="1">
      <alignment vertical="center" wrapText="1"/>
    </xf>
    <xf numFmtId="0" fontId="5" fillId="2" borderId="79" xfId="0" applyFont="1" applyFill="1" applyBorder="1" applyAlignment="1">
      <alignment horizontal="center" vertical="center"/>
    </xf>
    <xf numFmtId="0" fontId="5" fillId="2" borderId="43" xfId="0" applyFont="1" applyFill="1" applyBorder="1" applyAlignment="1">
      <alignment horizontal="center" vertical="center"/>
    </xf>
    <xf numFmtId="0" fontId="8" fillId="0" borderId="0" xfId="0" applyFont="1" applyBorder="1" applyAlignment="1">
      <alignment vertical="center"/>
    </xf>
    <xf numFmtId="0" fontId="8" fillId="0" borderId="18" xfId="0" applyFont="1" applyBorder="1" applyAlignment="1">
      <alignment vertical="center"/>
    </xf>
    <xf numFmtId="0" fontId="5" fillId="35" borderId="18" xfId="0" applyFont="1" applyFill="1" applyBorder="1" applyAlignment="1">
      <alignment vertical="top" wrapText="1"/>
    </xf>
    <xf numFmtId="0" fontId="73" fillId="0" borderId="0" xfId="0" applyFont="1" applyAlignment="1">
      <alignment vertical="center" wrapText="1"/>
    </xf>
    <xf numFmtId="0" fontId="73" fillId="0" borderId="34" xfId="0" applyFont="1" applyBorder="1" applyAlignment="1">
      <alignment vertical="center" wrapText="1"/>
    </xf>
    <xf numFmtId="0" fontId="73" fillId="0" borderId="14" xfId="0" applyFont="1" applyBorder="1" applyAlignment="1">
      <alignment vertical="center" wrapText="1"/>
    </xf>
    <xf numFmtId="0" fontId="73" fillId="0" borderId="32" xfId="0" applyFont="1" applyBorder="1" applyAlignment="1">
      <alignment vertical="center" wrapText="1"/>
    </xf>
    <xf numFmtId="0" fontId="73" fillId="0" borderId="29" xfId="0" applyFont="1" applyBorder="1" applyAlignment="1">
      <alignment vertical="center" wrapText="1"/>
    </xf>
    <xf numFmtId="0" fontId="73" fillId="0" borderId="0" xfId="0" applyFont="1" applyBorder="1" applyAlignment="1">
      <alignment vertical="center" wrapText="1"/>
    </xf>
    <xf numFmtId="0" fontId="73" fillId="0" borderId="18" xfId="0" applyFont="1" applyBorder="1" applyAlignment="1">
      <alignment vertical="center" wrapText="1"/>
    </xf>
    <xf numFmtId="0" fontId="73" fillId="0" borderId="33" xfId="0" applyFont="1" applyBorder="1" applyAlignment="1">
      <alignment vertical="center" wrapText="1"/>
    </xf>
    <xf numFmtId="0" fontId="73" fillId="0" borderId="13" xfId="0" applyFont="1" applyBorder="1" applyAlignment="1">
      <alignment vertical="center" wrapText="1"/>
    </xf>
    <xf numFmtId="0" fontId="73" fillId="0" borderId="31" xfId="0" applyFont="1" applyBorder="1" applyAlignment="1">
      <alignment vertical="center" wrapText="1"/>
    </xf>
    <xf numFmtId="0" fontId="73" fillId="2" borderId="42" xfId="0" applyFont="1" applyFill="1" applyBorder="1" applyAlignment="1">
      <alignment horizontal="center" vertical="center"/>
    </xf>
    <xf numFmtId="0" fontId="73" fillId="2" borderId="56" xfId="0" applyFont="1" applyFill="1" applyBorder="1" applyAlignment="1">
      <alignment horizontal="center" vertical="center"/>
    </xf>
    <xf numFmtId="0" fontId="73" fillId="2" borderId="57" xfId="0" applyFont="1" applyFill="1" applyBorder="1" applyAlignment="1">
      <alignment horizontal="center" vertical="center"/>
    </xf>
    <xf numFmtId="0" fontId="73" fillId="0" borderId="0" xfId="0" applyFont="1" applyAlignment="1">
      <alignment vertical="center"/>
    </xf>
    <xf numFmtId="0" fontId="86" fillId="0" borderId="0" xfId="0" applyFont="1" applyAlignment="1">
      <alignment vertical="top" wrapText="1"/>
    </xf>
    <xf numFmtId="0" fontId="5" fillId="0" borderId="15"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40" xfId="0" applyFont="1" applyBorder="1" applyAlignment="1">
      <alignment horizontal="center" vertical="center" shrinkToFit="1"/>
    </xf>
    <xf numFmtId="0" fontId="73" fillId="0" borderId="35" xfId="0" applyFont="1" applyBorder="1" applyAlignment="1">
      <alignment vertical="center" wrapText="1"/>
    </xf>
    <xf numFmtId="0" fontId="73" fillId="0" borderId="12" xfId="0" applyFont="1" applyBorder="1" applyAlignment="1">
      <alignment vertical="center" wrapText="1"/>
    </xf>
    <xf numFmtId="0" fontId="73" fillId="0" borderId="19" xfId="0" applyFont="1" applyBorder="1" applyAlignment="1">
      <alignment vertical="center" wrapText="1"/>
    </xf>
    <xf numFmtId="0" fontId="73" fillId="0" borderId="0" xfId="0" applyFont="1" applyAlignment="1">
      <alignment vertical="top" wrapText="1"/>
    </xf>
    <xf numFmtId="0" fontId="5" fillId="2" borderId="3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40" xfId="0" applyFont="1" applyFill="1" applyBorder="1" applyAlignment="1">
      <alignment horizontal="center" vertical="center"/>
    </xf>
    <xf numFmtId="0" fontId="73" fillId="0" borderId="0" xfId="0" applyFont="1" applyAlignment="1">
      <alignment horizontal="center" vertical="center"/>
    </xf>
    <xf numFmtId="0" fontId="73" fillId="2" borderId="38" xfId="0" applyFont="1" applyFill="1" applyBorder="1" applyAlignment="1">
      <alignment vertical="center" wrapText="1"/>
    </xf>
    <xf numFmtId="0" fontId="73" fillId="2" borderId="72" xfId="0" applyFont="1" applyFill="1" applyBorder="1" applyAlignment="1">
      <alignment vertical="center" wrapText="1"/>
    </xf>
    <xf numFmtId="0" fontId="73" fillId="2" borderId="10" xfId="0" applyFont="1" applyFill="1" applyBorder="1" applyAlignment="1">
      <alignment vertical="center" wrapText="1"/>
    </xf>
    <xf numFmtId="0" fontId="73" fillId="2" borderId="73" xfId="0" applyFont="1" applyFill="1" applyBorder="1" applyAlignment="1">
      <alignment vertical="center" wrapText="1"/>
    </xf>
    <xf numFmtId="0" fontId="73" fillId="2" borderId="39" xfId="0" applyFont="1" applyFill="1" applyBorder="1" applyAlignment="1">
      <alignment vertical="center" wrapText="1"/>
    </xf>
    <xf numFmtId="0" fontId="73" fillId="2" borderId="74" xfId="0" applyFont="1" applyFill="1" applyBorder="1" applyAlignment="1">
      <alignment vertical="center" wrapText="1"/>
    </xf>
    <xf numFmtId="0" fontId="73" fillId="2" borderId="11" xfId="0" applyFont="1" applyFill="1" applyBorder="1" applyAlignment="1">
      <alignment vertical="center" wrapText="1"/>
    </xf>
    <xf numFmtId="0" fontId="73" fillId="2" borderId="83" xfId="0" applyFont="1" applyFill="1" applyBorder="1" applyAlignment="1">
      <alignment vertical="center" wrapText="1"/>
    </xf>
    <xf numFmtId="0" fontId="58" fillId="35" borderId="0" xfId="43" applyFill="1" applyBorder="1" applyAlignment="1">
      <alignment horizontal="left" vertical="top" wrapText="1"/>
    </xf>
    <xf numFmtId="0" fontId="9" fillId="35" borderId="0" xfId="0" applyFont="1" applyFill="1" applyBorder="1" applyAlignment="1">
      <alignment horizontal="left" vertical="top" wrapText="1"/>
    </xf>
    <xf numFmtId="0" fontId="9" fillId="35" borderId="18" xfId="0" applyFont="1" applyFill="1" applyBorder="1" applyAlignment="1">
      <alignment horizontal="left" vertical="top" wrapText="1"/>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32" xfId="0" applyFont="1" applyBorder="1" applyAlignment="1">
      <alignment horizontal="center" vertical="center" shrinkToFit="1"/>
    </xf>
    <xf numFmtId="0" fontId="5" fillId="0" borderId="31" xfId="0" applyFont="1" applyBorder="1" applyAlignment="1">
      <alignment horizontal="center" vertical="center" shrinkToFit="1"/>
    </xf>
    <xf numFmtId="0" fontId="73" fillId="2" borderId="38" xfId="0" applyFont="1" applyFill="1" applyBorder="1" applyAlignment="1">
      <alignment horizontal="center" vertical="center" wrapText="1"/>
    </xf>
    <xf numFmtId="0" fontId="73" fillId="2" borderId="72" xfId="0" applyFont="1" applyFill="1" applyBorder="1" applyAlignment="1">
      <alignment horizontal="center" vertical="center" wrapText="1"/>
    </xf>
    <xf numFmtId="0" fontId="73" fillId="2" borderId="10" xfId="0" applyFont="1" applyFill="1" applyBorder="1" applyAlignment="1">
      <alignment horizontal="center" vertical="center" wrapText="1"/>
    </xf>
    <xf numFmtId="0" fontId="73" fillId="2" borderId="73" xfId="0" applyFont="1" applyFill="1" applyBorder="1" applyAlignment="1">
      <alignment horizontal="center" vertical="center" wrapText="1"/>
    </xf>
    <xf numFmtId="0" fontId="73" fillId="2" borderId="39" xfId="0" applyFont="1" applyFill="1" applyBorder="1" applyAlignment="1">
      <alignment horizontal="center" vertical="center" wrapText="1"/>
    </xf>
    <xf numFmtId="0" fontId="73" fillId="2" borderId="74" xfId="0" applyFont="1" applyFill="1" applyBorder="1" applyAlignment="1">
      <alignment horizontal="center" vertical="center" wrapText="1"/>
    </xf>
    <xf numFmtId="0" fontId="5" fillId="0" borderId="34" xfId="0" applyFont="1" applyBorder="1" applyAlignment="1">
      <alignment vertical="center" wrapText="1"/>
    </xf>
    <xf numFmtId="0" fontId="5" fillId="0" borderId="14" xfId="0" applyFont="1" applyBorder="1" applyAlignment="1">
      <alignment vertical="center" wrapText="1"/>
    </xf>
    <xf numFmtId="0" fontId="5" fillId="0" borderId="32" xfId="0" applyFont="1" applyBorder="1" applyAlignment="1">
      <alignment vertical="center" wrapText="1"/>
    </xf>
    <xf numFmtId="0" fontId="5" fillId="0" borderId="29" xfId="0" applyFont="1" applyBorder="1" applyAlignment="1">
      <alignment vertical="center" wrapText="1"/>
    </xf>
    <xf numFmtId="0" fontId="5" fillId="0" borderId="33" xfId="0" applyFont="1" applyBorder="1" applyAlignment="1">
      <alignment vertical="center" wrapText="1"/>
    </xf>
    <xf numFmtId="0" fontId="5" fillId="0" borderId="13" xfId="0" applyFont="1" applyBorder="1" applyAlignment="1">
      <alignment vertical="center" wrapText="1"/>
    </xf>
    <xf numFmtId="0" fontId="5" fillId="0" borderId="31" xfId="0" applyFont="1" applyBorder="1" applyAlignment="1">
      <alignment vertical="center" wrapText="1"/>
    </xf>
    <xf numFmtId="0" fontId="5" fillId="0" borderId="88" xfId="0" applyFont="1" applyBorder="1" applyAlignment="1">
      <alignment horizontal="center" vertical="center"/>
    </xf>
    <xf numFmtId="0" fontId="5" fillId="0" borderId="8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20</xdr:row>
      <xdr:rowOff>47625</xdr:rowOff>
    </xdr:from>
    <xdr:to>
      <xdr:col>10</xdr:col>
      <xdr:colOff>523875</xdr:colOff>
      <xdr:row>24</xdr:row>
      <xdr:rowOff>85725</xdr:rowOff>
    </xdr:to>
    <xdr:sp>
      <xdr:nvSpPr>
        <xdr:cNvPr id="1" name="左矢印 4"/>
        <xdr:cNvSpPr>
          <a:spLocks/>
        </xdr:cNvSpPr>
      </xdr:nvSpPr>
      <xdr:spPr>
        <a:xfrm>
          <a:off x="7200900" y="5381625"/>
          <a:ext cx="419100" cy="6667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33</xdr:row>
      <xdr:rowOff>85725</xdr:rowOff>
    </xdr:from>
    <xdr:to>
      <xdr:col>10</xdr:col>
      <xdr:colOff>485775</xdr:colOff>
      <xdr:row>37</xdr:row>
      <xdr:rowOff>123825</xdr:rowOff>
    </xdr:to>
    <xdr:sp>
      <xdr:nvSpPr>
        <xdr:cNvPr id="2" name="左矢印 6"/>
        <xdr:cNvSpPr>
          <a:spLocks/>
        </xdr:cNvSpPr>
      </xdr:nvSpPr>
      <xdr:spPr>
        <a:xfrm>
          <a:off x="7162800" y="7400925"/>
          <a:ext cx="419100" cy="6667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85725</xdr:colOff>
      <xdr:row>127</xdr:row>
      <xdr:rowOff>76200</xdr:rowOff>
    </xdr:from>
    <xdr:to>
      <xdr:col>10</xdr:col>
      <xdr:colOff>495300</xdr:colOff>
      <xdr:row>131</xdr:row>
      <xdr:rowOff>114300</xdr:rowOff>
    </xdr:to>
    <xdr:sp>
      <xdr:nvSpPr>
        <xdr:cNvPr id="3" name="左矢印 11"/>
        <xdr:cNvSpPr>
          <a:spLocks/>
        </xdr:cNvSpPr>
      </xdr:nvSpPr>
      <xdr:spPr>
        <a:xfrm>
          <a:off x="7181850" y="22421850"/>
          <a:ext cx="419100" cy="6667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76200</xdr:colOff>
      <xdr:row>47</xdr:row>
      <xdr:rowOff>95250</xdr:rowOff>
    </xdr:from>
    <xdr:to>
      <xdr:col>10</xdr:col>
      <xdr:colOff>495300</xdr:colOff>
      <xdr:row>51</xdr:row>
      <xdr:rowOff>133350</xdr:rowOff>
    </xdr:to>
    <xdr:sp>
      <xdr:nvSpPr>
        <xdr:cNvPr id="4" name="左矢印 12"/>
        <xdr:cNvSpPr>
          <a:spLocks/>
        </xdr:cNvSpPr>
      </xdr:nvSpPr>
      <xdr:spPr>
        <a:xfrm>
          <a:off x="7172325" y="9620250"/>
          <a:ext cx="419100" cy="6667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57150</xdr:colOff>
      <xdr:row>39</xdr:row>
      <xdr:rowOff>114300</xdr:rowOff>
    </xdr:from>
    <xdr:to>
      <xdr:col>10</xdr:col>
      <xdr:colOff>476250</xdr:colOff>
      <xdr:row>43</xdr:row>
      <xdr:rowOff>152400</xdr:rowOff>
    </xdr:to>
    <xdr:sp>
      <xdr:nvSpPr>
        <xdr:cNvPr id="5" name="左矢印 14"/>
        <xdr:cNvSpPr>
          <a:spLocks/>
        </xdr:cNvSpPr>
      </xdr:nvSpPr>
      <xdr:spPr>
        <a:xfrm>
          <a:off x="7153275" y="8382000"/>
          <a:ext cx="419100" cy="666750"/>
        </a:xfrm>
        <a:prstGeom prst="lef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149</xdr:row>
      <xdr:rowOff>9525</xdr:rowOff>
    </xdr:from>
    <xdr:to>
      <xdr:col>5</xdr:col>
      <xdr:colOff>561975</xdr:colOff>
      <xdr:row>156</xdr:row>
      <xdr:rowOff>200025</xdr:rowOff>
    </xdr:to>
    <xdr:sp>
      <xdr:nvSpPr>
        <xdr:cNvPr id="1" name="角丸四角形 9"/>
        <xdr:cNvSpPr>
          <a:spLocks/>
        </xdr:cNvSpPr>
      </xdr:nvSpPr>
      <xdr:spPr>
        <a:xfrm>
          <a:off x="3181350" y="32508825"/>
          <a:ext cx="381000" cy="1724025"/>
        </a:xfrm>
        <a:prstGeom prst="roundRect">
          <a:avLst/>
        </a:prstGeom>
        <a:solidFill>
          <a:srgbClr val="FFFF99"/>
        </a:solidFill>
        <a:ln w="19050" cmpd="sng">
          <a:solidFill>
            <a:srgbClr val="000000"/>
          </a:solidFill>
          <a:headEnd type="none"/>
          <a:tailEnd type="none"/>
        </a:ln>
      </xdr:spPr>
      <xdr:txBody>
        <a:bodyPr vertOverflow="clip" wrap="square" lIns="36000" tIns="36000" rIns="36000" bIns="36000" anchor="ctr" vert="wordArtVertRtl"/>
        <a:p>
          <a:pPr algn="ctr">
            <a:defRPr/>
          </a:pPr>
          <a:r>
            <a:rPr lang="en-US" cap="none" sz="1400" b="0" i="0" u="none" baseline="0">
              <a:solidFill>
                <a:srgbClr val="000000"/>
              </a:solidFill>
            </a:rPr>
            <a:t>注意体制確立</a:t>
          </a:r>
        </a:p>
      </xdr:txBody>
    </xdr:sp>
    <xdr:clientData/>
  </xdr:twoCellAnchor>
  <xdr:twoCellAnchor>
    <xdr:from>
      <xdr:col>5</xdr:col>
      <xdr:colOff>28575</xdr:colOff>
      <xdr:row>151</xdr:row>
      <xdr:rowOff>0</xdr:rowOff>
    </xdr:from>
    <xdr:to>
      <xdr:col>5</xdr:col>
      <xdr:colOff>161925</xdr:colOff>
      <xdr:row>154</xdr:row>
      <xdr:rowOff>57150</xdr:rowOff>
    </xdr:to>
    <xdr:sp>
      <xdr:nvSpPr>
        <xdr:cNvPr id="2" name="右矢印 10"/>
        <xdr:cNvSpPr>
          <a:spLocks/>
        </xdr:cNvSpPr>
      </xdr:nvSpPr>
      <xdr:spPr>
        <a:xfrm>
          <a:off x="3028950" y="32937450"/>
          <a:ext cx="133350" cy="714375"/>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180975</xdr:colOff>
      <xdr:row>158</xdr:row>
      <xdr:rowOff>0</xdr:rowOff>
    </xdr:from>
    <xdr:to>
      <xdr:col>5</xdr:col>
      <xdr:colOff>561975</xdr:colOff>
      <xdr:row>167</xdr:row>
      <xdr:rowOff>200025</xdr:rowOff>
    </xdr:to>
    <xdr:sp>
      <xdr:nvSpPr>
        <xdr:cNvPr id="3" name="角丸四角形 11"/>
        <xdr:cNvSpPr>
          <a:spLocks/>
        </xdr:cNvSpPr>
      </xdr:nvSpPr>
      <xdr:spPr>
        <a:xfrm>
          <a:off x="3181350" y="34328100"/>
          <a:ext cx="381000" cy="2171700"/>
        </a:xfrm>
        <a:prstGeom prst="roundRect">
          <a:avLst/>
        </a:prstGeom>
        <a:solidFill>
          <a:srgbClr val="FF9933"/>
        </a:solidFill>
        <a:ln w="19050" cmpd="sng">
          <a:solidFill>
            <a:srgbClr val="000000"/>
          </a:solidFill>
          <a:headEnd type="none"/>
          <a:tailEnd type="none"/>
        </a:ln>
      </xdr:spPr>
      <xdr:txBody>
        <a:bodyPr vertOverflow="clip" wrap="square" lIns="36000" tIns="36000" rIns="36000" bIns="36000" anchor="ctr" vert="wordArtVertRtl"/>
        <a:p>
          <a:pPr algn="ctr">
            <a:defRPr/>
          </a:pPr>
          <a:r>
            <a:rPr lang="en-US" cap="none" sz="1400" b="0" i="0" u="none" baseline="0">
              <a:solidFill>
                <a:srgbClr val="000000"/>
              </a:solidFill>
            </a:rPr>
            <a:t>警戒体制確立</a:t>
          </a:r>
        </a:p>
      </xdr:txBody>
    </xdr:sp>
    <xdr:clientData/>
  </xdr:twoCellAnchor>
  <xdr:twoCellAnchor>
    <xdr:from>
      <xdr:col>5</xdr:col>
      <xdr:colOff>28575</xdr:colOff>
      <xdr:row>161</xdr:row>
      <xdr:rowOff>85725</xdr:rowOff>
    </xdr:from>
    <xdr:to>
      <xdr:col>5</xdr:col>
      <xdr:colOff>161925</xdr:colOff>
      <xdr:row>164</xdr:row>
      <xdr:rowOff>133350</xdr:rowOff>
    </xdr:to>
    <xdr:sp>
      <xdr:nvSpPr>
        <xdr:cNvPr id="4" name="右矢印 12"/>
        <xdr:cNvSpPr>
          <a:spLocks/>
        </xdr:cNvSpPr>
      </xdr:nvSpPr>
      <xdr:spPr>
        <a:xfrm>
          <a:off x="3028950" y="35071050"/>
          <a:ext cx="133350" cy="704850"/>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180975</xdr:colOff>
      <xdr:row>169</xdr:row>
      <xdr:rowOff>0</xdr:rowOff>
    </xdr:from>
    <xdr:to>
      <xdr:col>5</xdr:col>
      <xdr:colOff>561975</xdr:colOff>
      <xdr:row>178</xdr:row>
      <xdr:rowOff>0</xdr:rowOff>
    </xdr:to>
    <xdr:sp>
      <xdr:nvSpPr>
        <xdr:cNvPr id="5" name="角丸四角形 13"/>
        <xdr:cNvSpPr>
          <a:spLocks/>
        </xdr:cNvSpPr>
      </xdr:nvSpPr>
      <xdr:spPr>
        <a:xfrm>
          <a:off x="3181350" y="36595050"/>
          <a:ext cx="381000" cy="1971675"/>
        </a:xfrm>
        <a:prstGeom prst="roundRect">
          <a:avLst/>
        </a:prstGeom>
        <a:solidFill>
          <a:srgbClr val="FF0000"/>
        </a:solidFill>
        <a:ln w="19050" cmpd="sng">
          <a:solidFill>
            <a:srgbClr val="000000"/>
          </a:solidFill>
          <a:headEnd type="none"/>
          <a:tailEnd type="none"/>
        </a:ln>
      </xdr:spPr>
      <xdr:txBody>
        <a:bodyPr vertOverflow="clip" wrap="square" lIns="36000" tIns="36000" rIns="36000" bIns="36000" anchor="ctr" vert="wordArtVertRtl"/>
        <a:p>
          <a:pPr algn="ctr">
            <a:defRPr/>
          </a:pPr>
          <a:r>
            <a:rPr lang="en-US" cap="none" sz="1400" b="0" i="0" u="none" baseline="0">
              <a:solidFill>
                <a:srgbClr val="000000"/>
              </a:solidFill>
            </a:rPr>
            <a:t>非常体制確立</a:t>
          </a:r>
        </a:p>
      </xdr:txBody>
    </xdr:sp>
    <xdr:clientData/>
  </xdr:twoCellAnchor>
  <xdr:twoCellAnchor>
    <xdr:from>
      <xdr:col>5</xdr:col>
      <xdr:colOff>28575</xdr:colOff>
      <xdr:row>171</xdr:row>
      <xdr:rowOff>161925</xdr:rowOff>
    </xdr:from>
    <xdr:to>
      <xdr:col>5</xdr:col>
      <xdr:colOff>161925</xdr:colOff>
      <xdr:row>174</xdr:row>
      <xdr:rowOff>209550</xdr:rowOff>
    </xdr:to>
    <xdr:sp>
      <xdr:nvSpPr>
        <xdr:cNvPr id="6" name="右矢印 14"/>
        <xdr:cNvSpPr>
          <a:spLocks/>
        </xdr:cNvSpPr>
      </xdr:nvSpPr>
      <xdr:spPr>
        <a:xfrm>
          <a:off x="3028950" y="37195125"/>
          <a:ext cx="133350" cy="704850"/>
        </a:xfrm>
        <a:prstGeom prst="right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180975</xdr:colOff>
      <xdr:row>156</xdr:row>
      <xdr:rowOff>114300</xdr:rowOff>
    </xdr:from>
    <xdr:to>
      <xdr:col>5</xdr:col>
      <xdr:colOff>561975</xdr:colOff>
      <xdr:row>158</xdr:row>
      <xdr:rowOff>104775</xdr:rowOff>
    </xdr:to>
    <xdr:sp>
      <xdr:nvSpPr>
        <xdr:cNvPr id="7" name="下矢印 16"/>
        <xdr:cNvSpPr>
          <a:spLocks/>
        </xdr:cNvSpPr>
      </xdr:nvSpPr>
      <xdr:spPr>
        <a:xfrm>
          <a:off x="3181350" y="34147125"/>
          <a:ext cx="381000" cy="285750"/>
        </a:xfrm>
        <a:prstGeom prst="downArrow">
          <a:avLst>
            <a:gd name="adj" fmla="val -5435"/>
          </a:avLst>
        </a:prstGeom>
        <a:gradFill rotWithShape="1">
          <a:gsLst>
            <a:gs pos="0">
              <a:srgbClr val="FFFF99"/>
            </a:gs>
            <a:gs pos="100000">
              <a:srgbClr val="FF9933"/>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180975</xdr:colOff>
      <xdr:row>167</xdr:row>
      <xdr:rowOff>104775</xdr:rowOff>
    </xdr:from>
    <xdr:to>
      <xdr:col>5</xdr:col>
      <xdr:colOff>561975</xdr:colOff>
      <xdr:row>169</xdr:row>
      <xdr:rowOff>95250</xdr:rowOff>
    </xdr:to>
    <xdr:sp>
      <xdr:nvSpPr>
        <xdr:cNvPr id="8" name="下矢印 17"/>
        <xdr:cNvSpPr>
          <a:spLocks/>
        </xdr:cNvSpPr>
      </xdr:nvSpPr>
      <xdr:spPr>
        <a:xfrm>
          <a:off x="3181350" y="36404550"/>
          <a:ext cx="381000" cy="285750"/>
        </a:xfrm>
        <a:prstGeom prst="downArrow">
          <a:avLst>
            <a:gd name="adj" fmla="val -5435"/>
          </a:avLst>
        </a:prstGeom>
        <a:gradFill rotWithShape="1">
          <a:gsLst>
            <a:gs pos="0">
              <a:srgbClr val="FF9933"/>
            </a:gs>
            <a:gs pos="100000">
              <a:srgbClr val="FF0000"/>
            </a:gs>
          </a:gsLst>
          <a:lin ang="5400000" scaled="1"/>
        </a:gra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3.doboku-busai.pref.kagoshima.jp/bousai/jsp/index.jsp&#65289;"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P156"/>
  <sheetViews>
    <sheetView tabSelected="1" view="pageBreakPreview" zoomScale="145" zoomScaleSheetLayoutView="145" zoomScalePageLayoutView="0" workbookViewId="0" topLeftCell="A1">
      <selection activeCell="A4" sqref="A4:J4"/>
    </sheetView>
  </sheetViews>
  <sheetFormatPr defaultColWidth="9.140625" defaultRowHeight="15"/>
  <cols>
    <col min="1" max="1" width="4.421875" style="5" customWidth="1"/>
    <col min="2" max="2" width="40.00390625" style="5" customWidth="1"/>
    <col min="3" max="3" width="5.57421875" style="5" customWidth="1"/>
    <col min="4" max="4" width="3.421875" style="5" bestFit="1" customWidth="1"/>
    <col min="5" max="5" width="4.00390625" style="5" customWidth="1"/>
    <col min="6" max="6" width="3.421875" style="5" bestFit="1" customWidth="1"/>
    <col min="7" max="7" width="4.8515625" style="5" customWidth="1"/>
    <col min="8" max="8" width="3.421875" style="5" bestFit="1" customWidth="1"/>
    <col min="9" max="9" width="9.8515625" style="5" customWidth="1"/>
    <col min="10" max="10" width="27.421875" style="60" customWidth="1"/>
    <col min="11" max="16384" width="9.00390625" style="5" customWidth="1"/>
  </cols>
  <sheetData>
    <row r="1" spans="1:10" ht="21">
      <c r="A1" s="52" t="s">
        <v>21</v>
      </c>
      <c r="J1" s="177" t="s">
        <v>218</v>
      </c>
    </row>
    <row r="2" ht="17.25" customHeight="1"/>
    <row r="3" ht="24.75" thickBot="1">
      <c r="A3" s="53" t="s">
        <v>71</v>
      </c>
    </row>
    <row r="4" spans="1:10" ht="139.5" customHeight="1" thickBot="1">
      <c r="A4" s="222" t="s">
        <v>238</v>
      </c>
      <c r="B4" s="223"/>
      <c r="C4" s="223"/>
      <c r="D4" s="223"/>
      <c r="E4" s="223"/>
      <c r="F4" s="223"/>
      <c r="G4" s="223"/>
      <c r="H4" s="223"/>
      <c r="I4" s="223"/>
      <c r="J4" s="224"/>
    </row>
    <row r="5" ht="17.25" customHeight="1"/>
    <row r="6" ht="17.25" customHeight="1"/>
    <row r="7" spans="1:10" ht="17.25" customHeight="1">
      <c r="A7" s="225" t="s">
        <v>0</v>
      </c>
      <c r="B7" s="219"/>
      <c r="C7" s="219" t="s">
        <v>1</v>
      </c>
      <c r="D7" s="219"/>
      <c r="E7" s="219"/>
      <c r="F7" s="219"/>
      <c r="G7" s="219"/>
      <c r="H7" s="219"/>
      <c r="I7" s="219"/>
      <c r="J7" s="61" t="s">
        <v>2</v>
      </c>
    </row>
    <row r="8" spans="1:10" ht="17.25" customHeight="1">
      <c r="A8" s="196" t="s">
        <v>17</v>
      </c>
      <c r="B8" s="197"/>
      <c r="C8" s="17"/>
      <c r="D8" s="17"/>
      <c r="E8" s="17"/>
      <c r="F8" s="17"/>
      <c r="G8" s="17"/>
      <c r="H8" s="17"/>
      <c r="I8" s="17"/>
      <c r="J8" s="62"/>
    </row>
    <row r="9" spans="1:10" ht="7.5" customHeight="1" thickBot="1">
      <c r="A9" s="22"/>
      <c r="B9" s="20"/>
      <c r="C9" s="20"/>
      <c r="D9" s="20"/>
      <c r="E9" s="20"/>
      <c r="F9" s="20"/>
      <c r="G9" s="20"/>
      <c r="H9" s="20"/>
      <c r="I9" s="20"/>
      <c r="J9" s="63"/>
    </row>
    <row r="10" spans="1:10" s="15" customFormat="1" ht="17.25" customHeight="1" thickBot="1">
      <c r="A10" s="50" t="s">
        <v>128</v>
      </c>
      <c r="B10" s="51" t="s">
        <v>138</v>
      </c>
      <c r="C10" s="78">
        <f ca="1">YEAR(TODAY())</f>
        <v>2020</v>
      </c>
      <c r="D10" s="24" t="s">
        <v>22</v>
      </c>
      <c r="E10" s="78">
        <v>11</v>
      </c>
      <c r="F10" s="24" t="s">
        <v>23</v>
      </c>
      <c r="G10" s="78">
        <v>1</v>
      </c>
      <c r="H10" s="24" t="s">
        <v>24</v>
      </c>
      <c r="I10" s="24"/>
      <c r="J10" s="64">
        <v>44105</v>
      </c>
    </row>
    <row r="11" spans="1:10" s="15" customFormat="1" ht="7.5" customHeight="1" thickBot="1">
      <c r="A11" s="23"/>
      <c r="B11" s="30"/>
      <c r="C11" s="21"/>
      <c r="D11" s="24"/>
      <c r="E11" s="21"/>
      <c r="F11" s="24"/>
      <c r="G11" s="21"/>
      <c r="H11" s="24"/>
      <c r="I11" s="24"/>
      <c r="J11" s="64"/>
    </row>
    <row r="12" spans="1:10" ht="17.25" customHeight="1" thickBot="1">
      <c r="A12" s="44" t="s">
        <v>128</v>
      </c>
      <c r="B12" s="49" t="s">
        <v>139</v>
      </c>
      <c r="C12" s="211" t="s">
        <v>151</v>
      </c>
      <c r="D12" s="212"/>
      <c r="E12" s="212"/>
      <c r="F12" s="212"/>
      <c r="G12" s="212"/>
      <c r="H12" s="212"/>
      <c r="I12" s="213"/>
      <c r="J12" s="65" t="s">
        <v>152</v>
      </c>
    </row>
    <row r="13" spans="1:10" ht="7.5" customHeight="1" thickBot="1">
      <c r="A13" s="26"/>
      <c r="B13" s="31"/>
      <c r="C13" s="28"/>
      <c r="D13" s="28"/>
      <c r="E13" s="28"/>
      <c r="F13" s="28"/>
      <c r="G13" s="28"/>
      <c r="H13" s="28"/>
      <c r="I13" s="28"/>
      <c r="J13" s="65"/>
    </row>
    <row r="14" spans="1:10" ht="17.25" customHeight="1" thickBot="1">
      <c r="A14" s="44" t="s">
        <v>128</v>
      </c>
      <c r="B14" s="49" t="s">
        <v>140</v>
      </c>
      <c r="C14" s="211" t="s">
        <v>171</v>
      </c>
      <c r="D14" s="212"/>
      <c r="E14" s="212"/>
      <c r="F14" s="212"/>
      <c r="G14" s="212"/>
      <c r="H14" s="212"/>
      <c r="I14" s="213"/>
      <c r="J14" s="65" t="s">
        <v>221</v>
      </c>
    </row>
    <row r="15" spans="1:10" ht="7.5" customHeight="1" thickBot="1">
      <c r="A15" s="26"/>
      <c r="B15" s="31"/>
      <c r="C15" s="27"/>
      <c r="D15" s="27"/>
      <c r="E15" s="27"/>
      <c r="F15" s="27"/>
      <c r="G15" s="27"/>
      <c r="H15" s="27"/>
      <c r="I15" s="27"/>
      <c r="J15" s="65"/>
    </row>
    <row r="16" spans="1:16" ht="17.25" customHeight="1" thickBot="1">
      <c r="A16" s="44" t="s">
        <v>128</v>
      </c>
      <c r="B16" s="49" t="s">
        <v>141</v>
      </c>
      <c r="C16" s="211" t="s">
        <v>223</v>
      </c>
      <c r="D16" s="212"/>
      <c r="E16" s="212"/>
      <c r="F16" s="212"/>
      <c r="G16" s="212"/>
      <c r="H16" s="212"/>
      <c r="I16" s="213"/>
      <c r="J16" s="65" t="s">
        <v>222</v>
      </c>
      <c r="L16" s="180"/>
      <c r="M16" s="180"/>
      <c r="N16" s="180"/>
      <c r="O16" s="180"/>
      <c r="P16" s="180"/>
    </row>
    <row r="17" spans="1:16" ht="7.5" customHeight="1">
      <c r="A17" s="44"/>
      <c r="B17" s="43"/>
      <c r="C17" s="48"/>
      <c r="D17" s="48"/>
      <c r="E17" s="48"/>
      <c r="F17" s="48"/>
      <c r="G17" s="48"/>
      <c r="H17" s="48"/>
      <c r="I17" s="48"/>
      <c r="J17" s="65"/>
      <c r="L17" s="180"/>
      <c r="M17" s="180"/>
      <c r="N17" s="180"/>
      <c r="O17" s="180"/>
      <c r="P17" s="180"/>
    </row>
    <row r="18" spans="1:16" ht="17.25" customHeight="1">
      <c r="A18" s="188" t="s">
        <v>137</v>
      </c>
      <c r="B18" s="189"/>
      <c r="C18" s="72"/>
      <c r="D18" s="72"/>
      <c r="E18" s="72"/>
      <c r="F18" s="72"/>
      <c r="G18" s="72"/>
      <c r="H18" s="72"/>
      <c r="I18" s="72"/>
      <c r="J18" s="73"/>
      <c r="L18" s="180"/>
      <c r="M18" s="180"/>
      <c r="N18" s="180"/>
      <c r="O18" s="180"/>
      <c r="P18" s="180"/>
    </row>
    <row r="19" spans="1:10" ht="7.5" customHeight="1" thickBot="1">
      <c r="A19" s="44"/>
      <c r="B19" s="43"/>
      <c r="C19" s="48"/>
      <c r="D19" s="48"/>
      <c r="E19" s="48"/>
      <c r="F19" s="48"/>
      <c r="G19" s="48"/>
      <c r="H19" s="48"/>
      <c r="I19" s="48"/>
      <c r="J19" s="65"/>
    </row>
    <row r="20" spans="1:16" ht="17.25" customHeight="1" thickBot="1">
      <c r="A20" s="44"/>
      <c r="B20" s="43" t="s">
        <v>44</v>
      </c>
      <c r="C20" s="185" t="s">
        <v>30</v>
      </c>
      <c r="D20" s="185"/>
      <c r="E20" s="220">
        <v>5</v>
      </c>
      <c r="F20" s="221"/>
      <c r="G20" s="185" t="s">
        <v>29</v>
      </c>
      <c r="H20" s="185"/>
      <c r="I20" s="79">
        <v>10</v>
      </c>
      <c r="J20" s="65" t="s">
        <v>66</v>
      </c>
      <c r="L20" s="180" t="s">
        <v>70</v>
      </c>
      <c r="M20" s="181"/>
      <c r="N20" s="181"/>
      <c r="O20" s="181"/>
      <c r="P20" s="181"/>
    </row>
    <row r="21" spans="1:16" ht="7.5" customHeight="1" thickBot="1">
      <c r="A21" s="44"/>
      <c r="B21" s="43"/>
      <c r="C21" s="48"/>
      <c r="D21" s="48"/>
      <c r="E21" s="48"/>
      <c r="F21" s="48"/>
      <c r="G21" s="48"/>
      <c r="H21" s="48"/>
      <c r="I21" s="48"/>
      <c r="J21" s="65"/>
      <c r="L21" s="181"/>
      <c r="M21" s="181"/>
      <c r="N21" s="181"/>
      <c r="O21" s="181"/>
      <c r="P21" s="181"/>
    </row>
    <row r="22" spans="1:16" ht="17.25" customHeight="1" thickBot="1">
      <c r="A22" s="44"/>
      <c r="B22" s="43" t="s">
        <v>33</v>
      </c>
      <c r="C22" s="185" t="s">
        <v>30</v>
      </c>
      <c r="D22" s="185"/>
      <c r="E22" s="220">
        <v>2</v>
      </c>
      <c r="F22" s="221"/>
      <c r="G22" s="185" t="s">
        <v>29</v>
      </c>
      <c r="H22" s="185"/>
      <c r="I22" s="79">
        <v>10</v>
      </c>
      <c r="J22" s="65" t="s">
        <v>67</v>
      </c>
      <c r="L22" s="181"/>
      <c r="M22" s="181"/>
      <c r="N22" s="181"/>
      <c r="O22" s="181"/>
      <c r="P22" s="181"/>
    </row>
    <row r="23" spans="1:16" ht="7.5" customHeight="1" thickBot="1">
      <c r="A23" s="44"/>
      <c r="B23" s="43"/>
      <c r="C23" s="48"/>
      <c r="D23" s="48"/>
      <c r="E23" s="48"/>
      <c r="F23" s="48"/>
      <c r="G23" s="48"/>
      <c r="H23" s="48"/>
      <c r="I23" s="48"/>
      <c r="J23" s="65"/>
      <c r="L23" s="181"/>
      <c r="M23" s="181"/>
      <c r="N23" s="181"/>
      <c r="O23" s="181"/>
      <c r="P23" s="181"/>
    </row>
    <row r="24" spans="1:16" ht="17.25" customHeight="1" thickBot="1">
      <c r="A24" s="44"/>
      <c r="B24" s="43" t="s">
        <v>28</v>
      </c>
      <c r="C24" s="40" t="s">
        <v>68</v>
      </c>
      <c r="D24" s="46"/>
      <c r="E24" s="41"/>
      <c r="F24" s="41"/>
      <c r="G24" s="182" t="s">
        <v>158</v>
      </c>
      <c r="H24" s="183"/>
      <c r="I24" s="184"/>
      <c r="J24" s="65" t="s">
        <v>109</v>
      </c>
      <c r="L24" s="181"/>
      <c r="M24" s="181"/>
      <c r="N24" s="181"/>
      <c r="O24" s="181"/>
      <c r="P24" s="181"/>
    </row>
    <row r="25" spans="1:16" ht="7.5" customHeight="1" thickBot="1">
      <c r="A25" s="44"/>
      <c r="B25" s="43"/>
      <c r="C25" s="46"/>
      <c r="D25" s="46"/>
      <c r="E25" s="41"/>
      <c r="F25" s="41"/>
      <c r="G25" s="46"/>
      <c r="H25" s="46"/>
      <c r="I25" s="42"/>
      <c r="J25" s="65"/>
      <c r="L25" s="181"/>
      <c r="M25" s="181"/>
      <c r="N25" s="181"/>
      <c r="O25" s="181"/>
      <c r="P25" s="181"/>
    </row>
    <row r="26" spans="1:16" ht="17.25" customHeight="1" thickBot="1">
      <c r="A26" s="44"/>
      <c r="B26" s="43"/>
      <c r="C26" s="185" t="s">
        <v>30</v>
      </c>
      <c r="D26" s="185"/>
      <c r="E26" s="220">
        <v>5</v>
      </c>
      <c r="F26" s="221"/>
      <c r="G26" s="185" t="s">
        <v>29</v>
      </c>
      <c r="H26" s="185"/>
      <c r="I26" s="82">
        <v>10</v>
      </c>
      <c r="J26" s="65" t="s">
        <v>66</v>
      </c>
      <c r="L26" s="181"/>
      <c r="M26" s="181"/>
      <c r="N26" s="181"/>
      <c r="O26" s="181"/>
      <c r="P26" s="181"/>
    </row>
    <row r="27" spans="1:10" ht="7.5" customHeight="1">
      <c r="A27" s="25"/>
      <c r="B27" s="16"/>
      <c r="C27" s="18"/>
      <c r="D27" s="18"/>
      <c r="E27" s="18"/>
      <c r="F27" s="18"/>
      <c r="G27" s="18"/>
      <c r="H27" s="18"/>
      <c r="I27" s="18"/>
      <c r="J27" s="66"/>
    </row>
    <row r="28" spans="1:10" ht="17.25" customHeight="1">
      <c r="A28" s="196" t="s">
        <v>19</v>
      </c>
      <c r="B28" s="197"/>
      <c r="C28" s="47"/>
      <c r="D28" s="47"/>
      <c r="E28" s="47"/>
      <c r="F28" s="47"/>
      <c r="G28" s="47"/>
      <c r="H28" s="47"/>
      <c r="I28" s="47"/>
      <c r="J28" s="67"/>
    </row>
    <row r="29" spans="1:10" s="32" customFormat="1" ht="7.5" customHeight="1">
      <c r="A29" s="22"/>
      <c r="B29" s="20"/>
      <c r="C29" s="20"/>
      <c r="D29" s="20"/>
      <c r="E29" s="20"/>
      <c r="F29" s="20"/>
      <c r="G29" s="20"/>
      <c r="H29" s="20"/>
      <c r="I29" s="20"/>
      <c r="J29" s="63"/>
    </row>
    <row r="30" spans="1:10" ht="17.25" customHeight="1">
      <c r="A30" s="188" t="s">
        <v>127</v>
      </c>
      <c r="B30" s="189"/>
      <c r="C30" s="74"/>
      <c r="D30" s="74"/>
      <c r="E30" s="74"/>
      <c r="F30" s="74"/>
      <c r="G30" s="74"/>
      <c r="H30" s="74"/>
      <c r="I30" s="74"/>
      <c r="J30" s="75"/>
    </row>
    <row r="31" spans="1:10" ht="7.5" customHeight="1" thickBot="1">
      <c r="A31" s="44"/>
      <c r="B31" s="43"/>
      <c r="C31" s="48"/>
      <c r="D31" s="48"/>
      <c r="E31" s="48"/>
      <c r="F31" s="48"/>
      <c r="G31" s="48"/>
      <c r="H31" s="48"/>
      <c r="I31" s="48"/>
      <c r="J31" s="65"/>
    </row>
    <row r="32" spans="1:16" ht="17.25" customHeight="1" thickBot="1">
      <c r="A32" s="44"/>
      <c r="B32" s="43" t="s">
        <v>46</v>
      </c>
      <c r="C32" s="211" t="s">
        <v>153</v>
      </c>
      <c r="D32" s="212"/>
      <c r="E32" s="212"/>
      <c r="F32" s="212"/>
      <c r="G32" s="212"/>
      <c r="H32" s="212"/>
      <c r="I32" s="213"/>
      <c r="J32" s="69" t="s">
        <v>224</v>
      </c>
      <c r="M32" s="83"/>
      <c r="N32" s="83"/>
      <c r="O32" s="83"/>
      <c r="P32" s="83"/>
    </row>
    <row r="33" spans="1:16" s="32" customFormat="1" ht="7.5" customHeight="1" thickBot="1">
      <c r="A33" s="33"/>
      <c r="B33" s="45"/>
      <c r="C33" s="48"/>
      <c r="D33" s="48"/>
      <c r="E33" s="48"/>
      <c r="F33" s="48"/>
      <c r="G33" s="48"/>
      <c r="H33" s="48"/>
      <c r="I33" s="48"/>
      <c r="J33" s="68"/>
      <c r="L33" s="83"/>
      <c r="M33" s="83"/>
      <c r="N33" s="83"/>
      <c r="O33" s="83"/>
      <c r="P33" s="83"/>
    </row>
    <row r="34" spans="1:16" ht="17.25" customHeight="1" thickBot="1">
      <c r="A34" s="44"/>
      <c r="B34" s="43" t="s">
        <v>45</v>
      </c>
      <c r="C34" s="211" t="s">
        <v>171</v>
      </c>
      <c r="D34" s="212"/>
      <c r="E34" s="212"/>
      <c r="F34" s="212"/>
      <c r="G34" s="212"/>
      <c r="H34" s="212"/>
      <c r="I34" s="213"/>
      <c r="J34" s="69" t="s">
        <v>225</v>
      </c>
      <c r="L34" s="180" t="s">
        <v>164</v>
      </c>
      <c r="M34" s="180"/>
      <c r="N34" s="180"/>
      <c r="O34" s="180"/>
      <c r="P34" s="180"/>
    </row>
    <row r="35" spans="1:16" ht="7.5" customHeight="1" thickBot="1">
      <c r="A35" s="44"/>
      <c r="B35" s="43"/>
      <c r="C35" s="48"/>
      <c r="D35" s="48"/>
      <c r="E35" s="48"/>
      <c r="F35" s="48"/>
      <c r="G35" s="48"/>
      <c r="H35" s="48"/>
      <c r="I35" s="48"/>
      <c r="J35" s="65"/>
      <c r="L35" s="180"/>
      <c r="M35" s="180"/>
      <c r="N35" s="180"/>
      <c r="O35" s="180"/>
      <c r="P35" s="180"/>
    </row>
    <row r="36" spans="1:16" ht="17.25" customHeight="1" thickBot="1">
      <c r="A36" s="44"/>
      <c r="B36" s="48" t="s">
        <v>47</v>
      </c>
      <c r="C36" s="214" t="s">
        <v>154</v>
      </c>
      <c r="D36" s="215"/>
      <c r="E36" s="48" t="s">
        <v>49</v>
      </c>
      <c r="F36" s="48"/>
      <c r="G36" s="48"/>
      <c r="H36" s="48"/>
      <c r="I36" s="48"/>
      <c r="J36" s="70" t="s">
        <v>226</v>
      </c>
      <c r="L36" s="180"/>
      <c r="M36" s="180"/>
      <c r="N36" s="180"/>
      <c r="O36" s="180"/>
      <c r="P36" s="180"/>
    </row>
    <row r="37" spans="1:16" ht="7.5" customHeight="1" thickBot="1">
      <c r="A37" s="44"/>
      <c r="B37" s="48"/>
      <c r="C37" s="48"/>
      <c r="D37" s="48"/>
      <c r="E37" s="48"/>
      <c r="F37" s="48"/>
      <c r="G37" s="48"/>
      <c r="H37" s="48"/>
      <c r="I37" s="48"/>
      <c r="J37" s="65"/>
      <c r="L37" s="180"/>
      <c r="M37" s="180"/>
      <c r="N37" s="180"/>
      <c r="O37" s="180"/>
      <c r="P37" s="180"/>
    </row>
    <row r="38" spans="1:16" ht="17.25" customHeight="1" thickBot="1">
      <c r="A38" s="44"/>
      <c r="B38" s="48" t="s">
        <v>48</v>
      </c>
      <c r="C38" s="216" t="s">
        <v>155</v>
      </c>
      <c r="D38" s="217"/>
      <c r="E38" s="48"/>
      <c r="F38" s="218" t="s">
        <v>50</v>
      </c>
      <c r="G38" s="218"/>
      <c r="H38" s="218"/>
      <c r="I38" s="80"/>
      <c r="J38" s="65" t="s">
        <v>110</v>
      </c>
      <c r="L38" s="180"/>
      <c r="M38" s="180"/>
      <c r="N38" s="180"/>
      <c r="O38" s="180"/>
      <c r="P38" s="180"/>
    </row>
    <row r="39" spans="1:16" ht="8.25" customHeight="1">
      <c r="A39" s="44"/>
      <c r="B39" s="43"/>
      <c r="C39" s="48"/>
      <c r="D39" s="48"/>
      <c r="E39" s="48"/>
      <c r="F39" s="48"/>
      <c r="G39" s="48"/>
      <c r="H39" s="48"/>
      <c r="I39" s="48"/>
      <c r="J39" s="65"/>
      <c r="L39" s="83"/>
      <c r="M39" s="83"/>
      <c r="N39" s="83"/>
      <c r="O39" s="83"/>
      <c r="P39" s="83"/>
    </row>
    <row r="40" spans="1:16" ht="17.25" customHeight="1">
      <c r="A40" s="188" t="s">
        <v>129</v>
      </c>
      <c r="B40" s="189"/>
      <c r="C40" s="74"/>
      <c r="D40" s="74"/>
      <c r="E40" s="74"/>
      <c r="F40" s="74"/>
      <c r="G40" s="74"/>
      <c r="H40" s="74"/>
      <c r="I40" s="74"/>
      <c r="J40" s="73"/>
      <c r="L40" s="180" t="s">
        <v>165</v>
      </c>
      <c r="M40" s="180"/>
      <c r="N40" s="180"/>
      <c r="O40" s="180"/>
      <c r="P40" s="180"/>
    </row>
    <row r="41" spans="1:16" ht="7.5" customHeight="1" thickBot="1">
      <c r="A41" s="44"/>
      <c r="B41" s="43"/>
      <c r="J41" s="65"/>
      <c r="L41" s="180"/>
      <c r="M41" s="180"/>
      <c r="N41" s="180"/>
      <c r="O41" s="180"/>
      <c r="P41" s="180"/>
    </row>
    <row r="42" spans="1:16" ht="17.25" customHeight="1" thickBot="1">
      <c r="A42" s="44"/>
      <c r="B42" s="43"/>
      <c r="C42" s="199" t="s">
        <v>172</v>
      </c>
      <c r="D42" s="200"/>
      <c r="E42" s="200"/>
      <c r="F42" s="200"/>
      <c r="G42" s="200"/>
      <c r="H42" s="200"/>
      <c r="I42" s="201"/>
      <c r="J42" s="65" t="s">
        <v>172</v>
      </c>
      <c r="L42" s="180"/>
      <c r="M42" s="180"/>
      <c r="N42" s="180"/>
      <c r="O42" s="180"/>
      <c r="P42" s="180"/>
    </row>
    <row r="43" spans="1:16" ht="7.5" customHeight="1">
      <c r="A43" s="26"/>
      <c r="B43" s="31"/>
      <c r="C43" s="27"/>
      <c r="D43" s="27"/>
      <c r="E43" s="27"/>
      <c r="F43" s="27"/>
      <c r="G43" s="27"/>
      <c r="H43" s="27"/>
      <c r="I43" s="27"/>
      <c r="J43" s="65"/>
      <c r="L43" s="180"/>
      <c r="M43" s="180"/>
      <c r="N43" s="180"/>
      <c r="O43" s="180"/>
      <c r="P43" s="180"/>
    </row>
    <row r="44" spans="1:16" ht="17.25" customHeight="1">
      <c r="A44" s="196" t="s">
        <v>72</v>
      </c>
      <c r="B44" s="197"/>
      <c r="C44" s="197"/>
      <c r="D44" s="197"/>
      <c r="E44" s="197"/>
      <c r="F44" s="197"/>
      <c r="G44" s="197"/>
      <c r="H44" s="197"/>
      <c r="I44" s="197"/>
      <c r="J44" s="198"/>
      <c r="L44" s="180"/>
      <c r="M44" s="180"/>
      <c r="N44" s="180"/>
      <c r="O44" s="180"/>
      <c r="P44" s="180"/>
    </row>
    <row r="45" spans="1:10" ht="7.5" customHeight="1">
      <c r="A45" s="26"/>
      <c r="B45" s="31"/>
      <c r="C45" s="27"/>
      <c r="D45" s="27"/>
      <c r="E45" s="27"/>
      <c r="F45" s="27"/>
      <c r="G45" s="27"/>
      <c r="H45" s="27"/>
      <c r="I45" s="27"/>
      <c r="J45" s="65"/>
    </row>
    <row r="46" spans="1:16" ht="17.25" customHeight="1">
      <c r="A46" s="188" t="s">
        <v>130</v>
      </c>
      <c r="B46" s="189"/>
      <c r="C46" s="74"/>
      <c r="D46" s="74"/>
      <c r="E46" s="74"/>
      <c r="F46" s="74"/>
      <c r="G46" s="74"/>
      <c r="H46" s="74"/>
      <c r="I46" s="74"/>
      <c r="J46" s="73"/>
      <c r="L46" s="180" t="s">
        <v>166</v>
      </c>
      <c r="M46" s="180"/>
      <c r="N46" s="180"/>
      <c r="O46" s="180"/>
      <c r="P46" s="180"/>
    </row>
    <row r="47" spans="1:16" ht="7.5" customHeight="1" thickBot="1">
      <c r="A47" s="26"/>
      <c r="B47" s="31"/>
      <c r="C47" s="56"/>
      <c r="D47" s="56"/>
      <c r="E47" s="56"/>
      <c r="I47" s="54"/>
      <c r="J47" s="65"/>
      <c r="L47" s="180"/>
      <c r="M47" s="180"/>
      <c r="N47" s="180"/>
      <c r="O47" s="180"/>
      <c r="P47" s="180"/>
    </row>
    <row r="48" spans="1:16" ht="17.25" customHeight="1" thickBot="1">
      <c r="A48" s="26"/>
      <c r="B48" s="56" t="s">
        <v>73</v>
      </c>
      <c r="C48" s="81" t="s">
        <v>159</v>
      </c>
      <c r="E48" s="56"/>
      <c r="F48" s="54" t="s">
        <v>101</v>
      </c>
      <c r="G48" s="186">
        <v>3</v>
      </c>
      <c r="H48" s="187"/>
      <c r="I48" s="5" t="s">
        <v>100</v>
      </c>
      <c r="J48" s="65" t="s">
        <v>111</v>
      </c>
      <c r="L48" s="180"/>
      <c r="M48" s="180"/>
      <c r="N48" s="180"/>
      <c r="O48" s="180"/>
      <c r="P48" s="180"/>
    </row>
    <row r="49" spans="1:16" ht="7.5" customHeight="1" thickBot="1">
      <c r="A49" s="26"/>
      <c r="B49" s="31"/>
      <c r="C49" s="30"/>
      <c r="D49" s="30"/>
      <c r="E49" s="30"/>
      <c r="G49" s="30"/>
      <c r="I49" s="55"/>
      <c r="J49" s="71"/>
      <c r="L49" s="180"/>
      <c r="M49" s="180"/>
      <c r="N49" s="180"/>
      <c r="O49" s="180"/>
      <c r="P49" s="180"/>
    </row>
    <row r="50" spans="1:16" ht="17.25" customHeight="1" thickBot="1">
      <c r="A50" s="26"/>
      <c r="B50" s="56" t="s">
        <v>74</v>
      </c>
      <c r="C50" s="81" t="s">
        <v>159</v>
      </c>
      <c r="E50" s="56"/>
      <c r="F50" s="54" t="s">
        <v>101</v>
      </c>
      <c r="G50" s="186">
        <v>2</v>
      </c>
      <c r="H50" s="187"/>
      <c r="I50" s="5" t="s">
        <v>142</v>
      </c>
      <c r="J50" s="65" t="s">
        <v>143</v>
      </c>
      <c r="L50" s="180"/>
      <c r="M50" s="180"/>
      <c r="N50" s="180"/>
      <c r="O50" s="180"/>
      <c r="P50" s="180"/>
    </row>
    <row r="51" spans="1:16" ht="7.5" customHeight="1" thickBot="1">
      <c r="A51" s="26"/>
      <c r="B51" s="31"/>
      <c r="C51" s="30"/>
      <c r="D51" s="30"/>
      <c r="E51" s="30"/>
      <c r="G51" s="30"/>
      <c r="I51" s="55"/>
      <c r="J51" s="71"/>
      <c r="L51" s="180"/>
      <c r="M51" s="180"/>
      <c r="N51" s="180"/>
      <c r="O51" s="180"/>
      <c r="P51" s="180"/>
    </row>
    <row r="52" spans="1:16" ht="17.25" customHeight="1" thickBot="1">
      <c r="A52" s="26"/>
      <c r="B52" s="56" t="s">
        <v>75</v>
      </c>
      <c r="C52" s="81" t="s">
        <v>159</v>
      </c>
      <c r="E52" s="56"/>
      <c r="F52" s="54" t="s">
        <v>101</v>
      </c>
      <c r="G52" s="186">
        <v>1</v>
      </c>
      <c r="H52" s="187"/>
      <c r="I52" s="5" t="s">
        <v>100</v>
      </c>
      <c r="J52" s="65" t="s">
        <v>113</v>
      </c>
      <c r="L52" s="180"/>
      <c r="M52" s="180"/>
      <c r="N52" s="180"/>
      <c r="O52" s="180"/>
      <c r="P52" s="180"/>
    </row>
    <row r="53" spans="1:16" ht="7.5" customHeight="1" thickBot="1">
      <c r="A53" s="26"/>
      <c r="B53" s="31"/>
      <c r="C53" s="30"/>
      <c r="D53" s="30"/>
      <c r="E53" s="30"/>
      <c r="G53" s="30"/>
      <c r="H53" s="30"/>
      <c r="I53" s="30"/>
      <c r="J53" s="71"/>
      <c r="L53" s="180"/>
      <c r="M53" s="180"/>
      <c r="N53" s="180"/>
      <c r="O53" s="180"/>
      <c r="P53" s="180"/>
    </row>
    <row r="54" spans="1:16" ht="17.25" customHeight="1" thickBot="1">
      <c r="A54" s="26"/>
      <c r="B54" s="56" t="s">
        <v>76</v>
      </c>
      <c r="C54" s="81" t="s">
        <v>159</v>
      </c>
      <c r="E54" s="56"/>
      <c r="F54" s="54" t="s">
        <v>101</v>
      </c>
      <c r="G54" s="186">
        <v>1</v>
      </c>
      <c r="H54" s="187"/>
      <c r="I54" s="5" t="s">
        <v>100</v>
      </c>
      <c r="J54" s="65" t="s">
        <v>113</v>
      </c>
      <c r="L54" s="180"/>
      <c r="M54" s="180"/>
      <c r="N54" s="180"/>
      <c r="O54" s="180"/>
      <c r="P54" s="180"/>
    </row>
    <row r="55" spans="1:10" ht="7.5" customHeight="1" thickBot="1">
      <c r="A55" s="26"/>
      <c r="B55" s="31"/>
      <c r="C55" s="30"/>
      <c r="D55" s="30"/>
      <c r="E55" s="30"/>
      <c r="G55" s="30"/>
      <c r="H55" s="30"/>
      <c r="I55" s="30"/>
      <c r="J55" s="71"/>
    </row>
    <row r="56" spans="1:10" ht="17.25" customHeight="1" thickBot="1">
      <c r="A56" s="26"/>
      <c r="B56" s="56" t="s">
        <v>77</v>
      </c>
      <c r="C56" s="81" t="s">
        <v>159</v>
      </c>
      <c r="E56" s="56"/>
      <c r="F56" s="54" t="s">
        <v>101</v>
      </c>
      <c r="G56" s="186">
        <v>5</v>
      </c>
      <c r="H56" s="187"/>
      <c r="I56" s="5" t="s">
        <v>100</v>
      </c>
      <c r="J56" s="65" t="s">
        <v>114</v>
      </c>
    </row>
    <row r="57" spans="1:10" ht="7.5" customHeight="1" thickBot="1">
      <c r="A57" s="26"/>
      <c r="B57" s="31"/>
      <c r="C57" s="30"/>
      <c r="D57" s="30"/>
      <c r="E57" s="30"/>
      <c r="G57" s="30"/>
      <c r="H57" s="30"/>
      <c r="I57" s="30"/>
      <c r="J57" s="71"/>
    </row>
    <row r="58" spans="1:10" ht="17.25" customHeight="1" thickBot="1">
      <c r="A58" s="26"/>
      <c r="B58" s="56" t="s">
        <v>79</v>
      </c>
      <c r="C58" s="81" t="s">
        <v>159</v>
      </c>
      <c r="E58" s="56"/>
      <c r="F58" s="54" t="s">
        <v>101</v>
      </c>
      <c r="G58" s="186">
        <v>2</v>
      </c>
      <c r="H58" s="187"/>
      <c r="I58" s="5" t="s">
        <v>103</v>
      </c>
      <c r="J58" s="65" t="s">
        <v>115</v>
      </c>
    </row>
    <row r="59" spans="1:10" ht="7.5" customHeight="1" thickBot="1">
      <c r="A59" s="26"/>
      <c r="B59" s="31"/>
      <c r="C59" s="30"/>
      <c r="D59" s="30"/>
      <c r="E59" s="30"/>
      <c r="G59" s="30"/>
      <c r="H59" s="30"/>
      <c r="I59" s="30"/>
      <c r="J59" s="71"/>
    </row>
    <row r="60" spans="1:10" ht="17.25" customHeight="1" thickBot="1">
      <c r="A60" s="26"/>
      <c r="B60" s="56" t="s">
        <v>78</v>
      </c>
      <c r="C60" s="81" t="s">
        <v>159</v>
      </c>
      <c r="E60" s="56"/>
      <c r="F60" s="54" t="s">
        <v>101</v>
      </c>
      <c r="G60" s="186">
        <v>20</v>
      </c>
      <c r="H60" s="187"/>
      <c r="I60" s="5" t="s">
        <v>103</v>
      </c>
      <c r="J60" s="65" t="s">
        <v>116</v>
      </c>
    </row>
    <row r="61" spans="1:10" ht="7.5" customHeight="1" thickBot="1">
      <c r="A61" s="26"/>
      <c r="B61" s="31"/>
      <c r="C61" s="30"/>
      <c r="D61" s="30"/>
      <c r="E61" s="30"/>
      <c r="F61" s="30"/>
      <c r="G61" s="30"/>
      <c r="H61" s="30"/>
      <c r="I61" s="30"/>
      <c r="J61" s="71"/>
    </row>
    <row r="62" spans="1:10" ht="17.25" customHeight="1">
      <c r="A62" s="26"/>
      <c r="B62" s="28" t="s">
        <v>80</v>
      </c>
      <c r="C62" s="190"/>
      <c r="D62" s="191"/>
      <c r="E62" s="191"/>
      <c r="F62" s="191"/>
      <c r="G62" s="191"/>
      <c r="H62" s="191"/>
      <c r="I62" s="192"/>
      <c r="J62" s="71"/>
    </row>
    <row r="63" spans="1:10" ht="17.25" customHeight="1" thickBot="1">
      <c r="A63" s="26"/>
      <c r="B63" s="28"/>
      <c r="C63" s="193"/>
      <c r="D63" s="194"/>
      <c r="E63" s="194"/>
      <c r="F63" s="194"/>
      <c r="G63" s="194"/>
      <c r="H63" s="194"/>
      <c r="I63" s="195"/>
      <c r="J63" s="71"/>
    </row>
    <row r="64" spans="1:10" ht="7.5" customHeight="1">
      <c r="A64" s="26"/>
      <c r="B64" s="31"/>
      <c r="C64" s="28"/>
      <c r="D64" s="28"/>
      <c r="E64" s="30"/>
      <c r="F64" s="30"/>
      <c r="G64" s="30"/>
      <c r="H64" s="30"/>
      <c r="I64" s="30"/>
      <c r="J64" s="71"/>
    </row>
    <row r="65" spans="1:10" ht="17.25" customHeight="1">
      <c r="A65" s="188" t="s">
        <v>131</v>
      </c>
      <c r="B65" s="189"/>
      <c r="C65" s="72"/>
      <c r="D65" s="72"/>
      <c r="E65" s="76"/>
      <c r="F65" s="76"/>
      <c r="G65" s="76"/>
      <c r="H65" s="76"/>
      <c r="I65" s="76"/>
      <c r="J65" s="77"/>
    </row>
    <row r="66" spans="1:10" ht="7.5" customHeight="1" thickBot="1">
      <c r="A66" s="26"/>
      <c r="B66" s="31"/>
      <c r="C66" s="28"/>
      <c r="D66" s="28"/>
      <c r="E66" s="30"/>
      <c r="F66" s="30"/>
      <c r="G66" s="30"/>
      <c r="H66" s="30"/>
      <c r="I66" s="30"/>
      <c r="J66" s="71"/>
    </row>
    <row r="67" spans="1:10" ht="17.25" customHeight="1" thickBot="1">
      <c r="A67" s="26"/>
      <c r="B67" s="56" t="s">
        <v>82</v>
      </c>
      <c r="C67" s="81" t="s">
        <v>159</v>
      </c>
      <c r="D67" s="28"/>
      <c r="E67" s="30"/>
      <c r="F67" s="30"/>
      <c r="G67" s="30"/>
      <c r="H67" s="30"/>
      <c r="I67" s="30"/>
      <c r="J67" s="71" t="s">
        <v>117</v>
      </c>
    </row>
    <row r="68" spans="1:10" ht="7.5" customHeight="1" thickBot="1">
      <c r="A68" s="26"/>
      <c r="B68" s="30"/>
      <c r="D68" s="28"/>
      <c r="E68" s="30"/>
      <c r="F68" s="30"/>
      <c r="G68" s="30"/>
      <c r="H68" s="30"/>
      <c r="I68" s="30"/>
      <c r="J68" s="71"/>
    </row>
    <row r="69" spans="1:10" ht="17.25" customHeight="1" thickBot="1">
      <c r="A69" s="26"/>
      <c r="B69" s="56" t="s">
        <v>83</v>
      </c>
      <c r="C69" s="81" t="s">
        <v>159</v>
      </c>
      <c r="D69" s="28"/>
      <c r="E69" s="30"/>
      <c r="F69" s="30"/>
      <c r="G69" s="30"/>
      <c r="H69" s="30"/>
      <c r="I69" s="30"/>
      <c r="J69" s="71" t="s">
        <v>117</v>
      </c>
    </row>
    <row r="70" spans="1:10" ht="7.5" customHeight="1" thickBot="1">
      <c r="A70" s="26"/>
      <c r="B70" s="30"/>
      <c r="D70" s="30"/>
      <c r="E70" s="30"/>
      <c r="G70" s="30"/>
      <c r="I70" s="55"/>
      <c r="J70" s="71"/>
    </row>
    <row r="71" spans="1:10" ht="17.25" customHeight="1" thickBot="1">
      <c r="A71" s="26"/>
      <c r="B71" s="56" t="s">
        <v>84</v>
      </c>
      <c r="C71" s="81" t="s">
        <v>159</v>
      </c>
      <c r="E71" s="56"/>
      <c r="F71" s="54" t="s">
        <v>101</v>
      </c>
      <c r="G71" s="186">
        <v>1</v>
      </c>
      <c r="H71" s="187"/>
      <c r="I71" s="5" t="s">
        <v>105</v>
      </c>
      <c r="J71" s="65" t="s">
        <v>118</v>
      </c>
    </row>
    <row r="72" spans="1:10" ht="7.5" customHeight="1" thickBot="1">
      <c r="A72" s="26"/>
      <c r="B72" s="30"/>
      <c r="D72" s="30"/>
      <c r="E72" s="30"/>
      <c r="F72" s="30"/>
      <c r="G72" s="30"/>
      <c r="H72" s="30"/>
      <c r="I72" s="30"/>
      <c r="J72" s="71"/>
    </row>
    <row r="73" spans="1:10" ht="17.25" customHeight="1" thickBot="1">
      <c r="A73" s="26"/>
      <c r="B73" s="56" t="s">
        <v>77</v>
      </c>
      <c r="C73" s="81" t="str">
        <f>C56</f>
        <v>有</v>
      </c>
      <c r="E73" s="56"/>
      <c r="F73" s="54" t="s">
        <v>101</v>
      </c>
      <c r="G73" s="186">
        <v>5</v>
      </c>
      <c r="H73" s="187"/>
      <c r="I73" s="5" t="s">
        <v>100</v>
      </c>
      <c r="J73" s="65" t="s">
        <v>114</v>
      </c>
    </row>
    <row r="74" spans="1:10" ht="7.5" customHeight="1" thickBot="1">
      <c r="A74" s="26"/>
      <c r="B74" s="30"/>
      <c r="D74" s="30"/>
      <c r="E74" s="30"/>
      <c r="F74" s="30"/>
      <c r="G74" s="30"/>
      <c r="H74" s="30"/>
      <c r="I74" s="30"/>
      <c r="J74" s="71"/>
    </row>
    <row r="75" spans="1:10" ht="17.25" customHeight="1" thickBot="1">
      <c r="A75" s="26"/>
      <c r="B75" s="56" t="s">
        <v>79</v>
      </c>
      <c r="C75" s="81" t="s">
        <v>159</v>
      </c>
      <c r="E75" s="56"/>
      <c r="F75" s="54" t="s">
        <v>101</v>
      </c>
      <c r="G75" s="186">
        <v>2</v>
      </c>
      <c r="H75" s="187"/>
      <c r="I75" s="5" t="s">
        <v>103</v>
      </c>
      <c r="J75" s="65" t="s">
        <v>115</v>
      </c>
    </row>
    <row r="76" spans="1:10" ht="7.5" customHeight="1" thickBot="1">
      <c r="A76" s="26"/>
      <c r="B76" s="30"/>
      <c r="D76" s="30"/>
      <c r="E76" s="30"/>
      <c r="F76" s="30"/>
      <c r="G76" s="30"/>
      <c r="H76" s="30"/>
      <c r="I76" s="30"/>
      <c r="J76" s="71"/>
    </row>
    <row r="77" spans="1:10" ht="17.25" customHeight="1" thickBot="1">
      <c r="A77" s="26"/>
      <c r="B77" s="56" t="s">
        <v>86</v>
      </c>
      <c r="C77" s="81" t="s">
        <v>159</v>
      </c>
      <c r="E77" s="56"/>
      <c r="F77" s="54" t="s">
        <v>101</v>
      </c>
      <c r="G77" s="186">
        <v>1</v>
      </c>
      <c r="H77" s="187"/>
      <c r="I77" s="5" t="s">
        <v>100</v>
      </c>
      <c r="J77" s="65" t="s">
        <v>112</v>
      </c>
    </row>
    <row r="78" spans="1:10" ht="7.5" customHeight="1" thickBot="1">
      <c r="A78" s="26"/>
      <c r="B78" s="30"/>
      <c r="D78" s="30"/>
      <c r="E78" s="30"/>
      <c r="F78" s="30"/>
      <c r="G78" s="30"/>
      <c r="H78" s="30"/>
      <c r="I78" s="30"/>
      <c r="J78" s="71"/>
    </row>
    <row r="79" spans="1:10" ht="17.25" customHeight="1" thickBot="1">
      <c r="A79" s="26"/>
      <c r="B79" s="56" t="s">
        <v>85</v>
      </c>
      <c r="C79" s="81" t="s">
        <v>159</v>
      </c>
      <c r="E79" s="56"/>
      <c r="F79" s="54" t="s">
        <v>101</v>
      </c>
      <c r="G79" s="186">
        <v>10</v>
      </c>
      <c r="H79" s="187"/>
      <c r="I79" s="5" t="s">
        <v>100</v>
      </c>
      <c r="J79" s="65" t="s">
        <v>114</v>
      </c>
    </row>
    <row r="80" spans="1:10" ht="7.5" customHeight="1" thickBot="1">
      <c r="A80" s="26"/>
      <c r="B80" s="30"/>
      <c r="D80" s="30"/>
      <c r="E80" s="30"/>
      <c r="F80" s="30"/>
      <c r="G80" s="30"/>
      <c r="H80" s="30"/>
      <c r="I80" s="30"/>
      <c r="J80" s="71"/>
    </row>
    <row r="81" spans="1:10" ht="17.25" customHeight="1" thickBot="1">
      <c r="A81" s="26"/>
      <c r="B81" s="56" t="s">
        <v>78</v>
      </c>
      <c r="C81" s="81" t="s">
        <v>159</v>
      </c>
      <c r="E81" s="56"/>
      <c r="F81" s="54" t="s">
        <v>101</v>
      </c>
      <c r="G81" s="186">
        <v>20</v>
      </c>
      <c r="H81" s="187"/>
      <c r="I81" s="5" t="s">
        <v>103</v>
      </c>
      <c r="J81" s="65" t="s">
        <v>116</v>
      </c>
    </row>
    <row r="82" spans="1:10" ht="7.5" customHeight="1" thickBot="1">
      <c r="A82" s="26"/>
      <c r="B82" s="30"/>
      <c r="D82" s="30"/>
      <c r="E82" s="30"/>
      <c r="F82" s="30"/>
      <c r="G82" s="30"/>
      <c r="H82" s="30"/>
      <c r="I82" s="30"/>
      <c r="J82" s="71"/>
    </row>
    <row r="83" spans="1:10" ht="17.25" customHeight="1" thickBot="1">
      <c r="A83" s="26"/>
      <c r="B83" s="56" t="s">
        <v>87</v>
      </c>
      <c r="C83" s="81" t="s">
        <v>159</v>
      </c>
      <c r="E83" s="56"/>
      <c r="F83" s="54" t="s">
        <v>101</v>
      </c>
      <c r="G83" s="186">
        <v>2</v>
      </c>
      <c r="H83" s="187"/>
      <c r="I83" s="5" t="s">
        <v>104</v>
      </c>
      <c r="J83" s="65" t="s">
        <v>119</v>
      </c>
    </row>
    <row r="84" spans="1:10" ht="7.5" customHeight="1" thickBot="1">
      <c r="A84" s="26"/>
      <c r="B84" s="30"/>
      <c r="D84" s="30"/>
      <c r="E84" s="30"/>
      <c r="F84" s="30"/>
      <c r="G84" s="30"/>
      <c r="H84" s="30"/>
      <c r="I84" s="30"/>
      <c r="J84" s="71"/>
    </row>
    <row r="85" spans="1:10" ht="17.25" customHeight="1" thickBot="1">
      <c r="A85" s="26"/>
      <c r="B85" s="56" t="s">
        <v>88</v>
      </c>
      <c r="C85" s="81" t="s">
        <v>102</v>
      </c>
      <c r="E85" s="56"/>
      <c r="F85" s="54" t="s">
        <v>101</v>
      </c>
      <c r="G85" s="186"/>
      <c r="H85" s="187"/>
      <c r="I85" s="5" t="s">
        <v>103</v>
      </c>
      <c r="J85" s="65" t="s">
        <v>120</v>
      </c>
    </row>
    <row r="86" spans="1:10" ht="7.5" customHeight="1" thickBot="1">
      <c r="A86" s="26"/>
      <c r="B86" s="30"/>
      <c r="D86" s="30"/>
      <c r="E86" s="30"/>
      <c r="F86" s="30"/>
      <c r="G86" s="30"/>
      <c r="H86" s="30"/>
      <c r="I86" s="30"/>
      <c r="J86" s="71"/>
    </row>
    <row r="87" spans="1:10" ht="17.25" customHeight="1">
      <c r="A87" s="26"/>
      <c r="B87" s="28" t="s">
        <v>80</v>
      </c>
      <c r="C87" s="190"/>
      <c r="D87" s="191"/>
      <c r="E87" s="191"/>
      <c r="F87" s="191"/>
      <c r="G87" s="191"/>
      <c r="H87" s="191"/>
      <c r="I87" s="192"/>
      <c r="J87" s="71"/>
    </row>
    <row r="88" spans="1:10" ht="17.25" customHeight="1" thickBot="1">
      <c r="A88" s="26"/>
      <c r="B88" s="28"/>
      <c r="C88" s="193"/>
      <c r="D88" s="194"/>
      <c r="E88" s="194"/>
      <c r="F88" s="194"/>
      <c r="G88" s="194"/>
      <c r="H88" s="194"/>
      <c r="I88" s="195"/>
      <c r="J88" s="71"/>
    </row>
    <row r="89" spans="1:10" ht="7.5" customHeight="1">
      <c r="A89" s="26"/>
      <c r="B89" s="31"/>
      <c r="C89" s="28"/>
      <c r="D89" s="28"/>
      <c r="E89" s="30"/>
      <c r="F89" s="30"/>
      <c r="G89" s="30"/>
      <c r="H89" s="30"/>
      <c r="I89" s="30"/>
      <c r="J89" s="71"/>
    </row>
    <row r="90" spans="1:10" ht="17.25" customHeight="1">
      <c r="A90" s="188" t="s">
        <v>132</v>
      </c>
      <c r="B90" s="189"/>
      <c r="C90" s="74"/>
      <c r="D90" s="74"/>
      <c r="E90" s="74"/>
      <c r="F90" s="74"/>
      <c r="G90" s="74"/>
      <c r="H90" s="74"/>
      <c r="I90" s="74"/>
      <c r="J90" s="77"/>
    </row>
    <row r="91" spans="1:10" ht="7.5" customHeight="1" thickBot="1">
      <c r="A91" s="26"/>
      <c r="B91" s="31"/>
      <c r="C91" s="56"/>
      <c r="D91" s="56"/>
      <c r="E91" s="56"/>
      <c r="I91" s="54"/>
      <c r="J91" s="71"/>
    </row>
    <row r="92" spans="1:10" ht="17.25" customHeight="1" thickBot="1">
      <c r="A92" s="26"/>
      <c r="B92" s="56" t="s">
        <v>89</v>
      </c>
      <c r="C92" s="81" t="s">
        <v>159</v>
      </c>
      <c r="E92" s="56"/>
      <c r="F92" s="54" t="s">
        <v>101</v>
      </c>
      <c r="G92" s="186">
        <v>3</v>
      </c>
      <c r="H92" s="187"/>
      <c r="I92" s="5" t="s">
        <v>106</v>
      </c>
      <c r="J92" s="65" t="s">
        <v>121</v>
      </c>
    </row>
    <row r="93" spans="1:10" ht="7.5" customHeight="1" thickBot="1">
      <c r="A93" s="26"/>
      <c r="B93" s="30"/>
      <c r="D93" s="30"/>
      <c r="E93" s="30"/>
      <c r="G93" s="30"/>
      <c r="I93" s="55"/>
      <c r="J93" s="71"/>
    </row>
    <row r="94" spans="1:10" ht="17.25" customHeight="1" thickBot="1">
      <c r="A94" s="26"/>
      <c r="B94" s="56" t="s">
        <v>90</v>
      </c>
      <c r="C94" s="81" t="s">
        <v>159</v>
      </c>
      <c r="E94" s="56"/>
      <c r="F94" s="54" t="s">
        <v>101</v>
      </c>
      <c r="G94" s="186">
        <v>3</v>
      </c>
      <c r="H94" s="187"/>
      <c r="I94" s="5" t="s">
        <v>106</v>
      </c>
      <c r="J94" s="65" t="s">
        <v>121</v>
      </c>
    </row>
    <row r="95" spans="1:10" ht="7.5" customHeight="1" thickBot="1">
      <c r="A95" s="26"/>
      <c r="B95" s="30"/>
      <c r="D95" s="30"/>
      <c r="E95" s="30"/>
      <c r="G95" s="30"/>
      <c r="I95" s="55"/>
      <c r="J95" s="71"/>
    </row>
    <row r="96" spans="1:10" ht="17.25" customHeight="1" thickBot="1">
      <c r="A96" s="26"/>
      <c r="B96" s="56" t="s">
        <v>91</v>
      </c>
      <c r="C96" s="81" t="s">
        <v>159</v>
      </c>
      <c r="E96" s="56"/>
      <c r="F96" s="54" t="s">
        <v>101</v>
      </c>
      <c r="G96" s="186">
        <v>10</v>
      </c>
      <c r="H96" s="187"/>
      <c r="I96" s="5" t="s">
        <v>107</v>
      </c>
      <c r="J96" s="65" t="s">
        <v>122</v>
      </c>
    </row>
    <row r="97" spans="1:10" ht="7.5" customHeight="1" thickBot="1">
      <c r="A97" s="26"/>
      <c r="B97" s="30"/>
      <c r="D97" s="30"/>
      <c r="E97" s="30"/>
      <c r="F97" s="30"/>
      <c r="G97" s="30"/>
      <c r="H97" s="30"/>
      <c r="I97" s="30"/>
      <c r="J97" s="71"/>
    </row>
    <row r="98" spans="1:10" ht="17.25" customHeight="1" thickBot="1">
      <c r="A98" s="26"/>
      <c r="B98" s="56" t="s">
        <v>92</v>
      </c>
      <c r="C98" s="81" t="s">
        <v>159</v>
      </c>
      <c r="E98" s="56"/>
      <c r="F98" s="54" t="s">
        <v>101</v>
      </c>
      <c r="G98" s="186">
        <v>10</v>
      </c>
      <c r="H98" s="187"/>
      <c r="I98" s="5" t="s">
        <v>108</v>
      </c>
      <c r="J98" s="65" t="s">
        <v>122</v>
      </c>
    </row>
    <row r="99" spans="1:10" ht="7.5" customHeight="1" thickBot="1">
      <c r="A99" s="26"/>
      <c r="B99" s="30"/>
      <c r="D99" s="30"/>
      <c r="E99" s="30"/>
      <c r="F99" s="30"/>
      <c r="G99" s="30"/>
      <c r="H99" s="30"/>
      <c r="I99" s="30"/>
      <c r="J99" s="71"/>
    </row>
    <row r="100" spans="1:10" ht="17.25" customHeight="1">
      <c r="A100" s="26"/>
      <c r="B100" s="28" t="s">
        <v>80</v>
      </c>
      <c r="C100" s="190"/>
      <c r="D100" s="191"/>
      <c r="E100" s="191"/>
      <c r="F100" s="191"/>
      <c r="G100" s="191"/>
      <c r="H100" s="191"/>
      <c r="I100" s="192"/>
      <c r="J100" s="71"/>
    </row>
    <row r="101" spans="1:10" ht="17.25" customHeight="1" thickBot="1">
      <c r="A101" s="26"/>
      <c r="B101" s="28"/>
      <c r="C101" s="193"/>
      <c r="D101" s="194"/>
      <c r="E101" s="194"/>
      <c r="F101" s="194"/>
      <c r="G101" s="194"/>
      <c r="H101" s="194"/>
      <c r="I101" s="195"/>
      <c r="J101" s="71"/>
    </row>
    <row r="102" spans="1:10" ht="7.5" customHeight="1">
      <c r="A102" s="26"/>
      <c r="B102" s="31"/>
      <c r="C102" s="28"/>
      <c r="D102" s="28"/>
      <c r="E102" s="30"/>
      <c r="F102" s="30"/>
      <c r="G102" s="30"/>
      <c r="H102" s="30"/>
      <c r="I102" s="30"/>
      <c r="J102" s="71"/>
    </row>
    <row r="103" spans="1:10" ht="17.25" customHeight="1">
      <c r="A103" s="188" t="s">
        <v>133</v>
      </c>
      <c r="B103" s="189"/>
      <c r="C103" s="74"/>
      <c r="D103" s="74"/>
      <c r="E103" s="74"/>
      <c r="F103" s="74"/>
      <c r="G103" s="74"/>
      <c r="H103" s="74"/>
      <c r="I103" s="74"/>
      <c r="J103" s="77"/>
    </row>
    <row r="104" spans="1:10" ht="7.5" customHeight="1" thickBot="1">
      <c r="A104" s="26"/>
      <c r="B104" s="31"/>
      <c r="C104" s="56"/>
      <c r="D104" s="56"/>
      <c r="E104" s="56"/>
      <c r="I104" s="54"/>
      <c r="J104" s="71"/>
    </row>
    <row r="105" spans="1:10" ht="17.25" customHeight="1" thickBot="1">
      <c r="A105" s="26"/>
      <c r="B105" s="56" t="s">
        <v>93</v>
      </c>
      <c r="C105" s="81" t="s">
        <v>159</v>
      </c>
      <c r="E105" s="56"/>
      <c r="F105" s="54" t="s">
        <v>101</v>
      </c>
      <c r="G105" s="186">
        <v>100</v>
      </c>
      <c r="H105" s="187"/>
      <c r="I105" s="5" t="s">
        <v>105</v>
      </c>
      <c r="J105" s="65" t="s">
        <v>123</v>
      </c>
    </row>
    <row r="106" spans="1:10" ht="7.5" customHeight="1" thickBot="1">
      <c r="A106" s="26"/>
      <c r="B106" s="30"/>
      <c r="D106" s="30"/>
      <c r="E106" s="30"/>
      <c r="G106" s="30"/>
      <c r="I106" s="55"/>
      <c r="J106" s="71"/>
    </row>
    <row r="107" spans="1:10" ht="17.25" customHeight="1" thickBot="1">
      <c r="A107" s="26"/>
      <c r="B107" s="56" t="s">
        <v>94</v>
      </c>
      <c r="C107" s="81" t="s">
        <v>159</v>
      </c>
      <c r="E107" s="56"/>
      <c r="F107" s="54" t="s">
        <v>101</v>
      </c>
      <c r="G107" s="186">
        <v>100</v>
      </c>
      <c r="H107" s="187"/>
      <c r="I107" s="5" t="s">
        <v>105</v>
      </c>
      <c r="J107" s="65" t="s">
        <v>123</v>
      </c>
    </row>
    <row r="108" spans="1:10" ht="7.5" customHeight="1" thickBot="1">
      <c r="A108" s="26"/>
      <c r="B108" s="30"/>
      <c r="D108" s="30"/>
      <c r="E108" s="30"/>
      <c r="G108" s="30"/>
      <c r="I108" s="55"/>
      <c r="J108" s="71"/>
    </row>
    <row r="109" spans="1:10" ht="17.25" customHeight="1" thickBot="1">
      <c r="A109" s="26"/>
      <c r="B109" s="56" t="s">
        <v>95</v>
      </c>
      <c r="C109" s="81" t="s">
        <v>102</v>
      </c>
      <c r="E109" s="56"/>
      <c r="F109" s="54" t="s">
        <v>101</v>
      </c>
      <c r="G109" s="186"/>
      <c r="H109" s="187"/>
      <c r="I109" s="5" t="s">
        <v>103</v>
      </c>
      <c r="J109" s="65" t="s">
        <v>124</v>
      </c>
    </row>
    <row r="110" spans="1:10" ht="7.5" customHeight="1" thickBot="1">
      <c r="A110" s="26"/>
      <c r="B110" s="30"/>
      <c r="D110" s="30"/>
      <c r="E110" s="30"/>
      <c r="F110" s="30"/>
      <c r="G110" s="30"/>
      <c r="H110" s="30"/>
      <c r="I110" s="30"/>
      <c r="J110" s="71"/>
    </row>
    <row r="111" spans="1:10" ht="17.25" customHeight="1" thickBot="1">
      <c r="A111" s="26"/>
      <c r="B111" s="56" t="s">
        <v>96</v>
      </c>
      <c r="C111" s="81" t="s">
        <v>102</v>
      </c>
      <c r="E111" s="56"/>
      <c r="F111" s="54" t="s">
        <v>101</v>
      </c>
      <c r="G111" s="186"/>
      <c r="H111" s="187"/>
      <c r="I111" s="5" t="s">
        <v>103</v>
      </c>
      <c r="J111" s="65" t="s">
        <v>115</v>
      </c>
    </row>
    <row r="112" spans="1:10" ht="7.5" customHeight="1" thickBot="1">
      <c r="A112" s="26"/>
      <c r="B112" s="30"/>
      <c r="D112" s="30"/>
      <c r="E112" s="30"/>
      <c r="F112" s="30"/>
      <c r="G112" s="30"/>
      <c r="H112" s="30"/>
      <c r="I112" s="30"/>
      <c r="J112" s="71"/>
    </row>
    <row r="113" spans="1:10" ht="17.25" customHeight="1" thickBot="1">
      <c r="A113" s="26"/>
      <c r="B113" s="28" t="s">
        <v>80</v>
      </c>
      <c r="C113" s="208"/>
      <c r="D113" s="209"/>
      <c r="E113" s="209"/>
      <c r="F113" s="209"/>
      <c r="G113" s="209"/>
      <c r="H113" s="209"/>
      <c r="I113" s="210"/>
      <c r="J113" s="71"/>
    </row>
    <row r="114" spans="1:10" ht="7.5" customHeight="1">
      <c r="A114" s="26"/>
      <c r="B114" s="31"/>
      <c r="C114" s="28"/>
      <c r="D114" s="28"/>
      <c r="E114" s="30"/>
      <c r="F114" s="30"/>
      <c r="G114" s="30"/>
      <c r="H114" s="30"/>
      <c r="I114" s="30"/>
      <c r="J114" s="71"/>
    </row>
    <row r="115" spans="1:10" ht="17.25" customHeight="1">
      <c r="A115" s="188" t="s">
        <v>134</v>
      </c>
      <c r="B115" s="189"/>
      <c r="C115" s="72"/>
      <c r="D115" s="72"/>
      <c r="E115" s="76"/>
      <c r="F115" s="76"/>
      <c r="G115" s="76"/>
      <c r="H115" s="76"/>
      <c r="I115" s="76"/>
      <c r="J115" s="77"/>
    </row>
    <row r="116" spans="1:10" ht="7.5" customHeight="1" thickBot="1">
      <c r="A116" s="26"/>
      <c r="B116" s="31"/>
      <c r="C116" s="28"/>
      <c r="D116" s="28"/>
      <c r="E116" s="30"/>
      <c r="F116" s="30"/>
      <c r="G116" s="30"/>
      <c r="H116" s="30"/>
      <c r="I116" s="30"/>
      <c r="J116" s="71"/>
    </row>
    <row r="117" spans="1:10" ht="17.25" customHeight="1" thickBot="1">
      <c r="A117" s="26"/>
      <c r="B117" s="56" t="s">
        <v>97</v>
      </c>
      <c r="C117" s="81" t="s">
        <v>159</v>
      </c>
      <c r="E117" s="56"/>
      <c r="F117" s="54" t="s">
        <v>101</v>
      </c>
      <c r="G117" s="186">
        <v>100</v>
      </c>
      <c r="H117" s="187"/>
      <c r="I117" s="5" t="s">
        <v>105</v>
      </c>
      <c r="J117" s="65" t="s">
        <v>123</v>
      </c>
    </row>
    <row r="118" spans="1:10" ht="7.5" customHeight="1" thickBot="1">
      <c r="A118" s="26"/>
      <c r="B118" s="30"/>
      <c r="D118" s="30"/>
      <c r="E118" s="30"/>
      <c r="G118" s="30"/>
      <c r="I118" s="55"/>
      <c r="J118" s="71"/>
    </row>
    <row r="119" spans="1:10" ht="17.25" customHeight="1" thickBot="1">
      <c r="A119" s="26"/>
      <c r="B119" s="56" t="s">
        <v>98</v>
      </c>
      <c r="C119" s="81" t="s">
        <v>159</v>
      </c>
      <c r="E119" s="56"/>
      <c r="F119" s="54" t="s">
        <v>101</v>
      </c>
      <c r="G119" s="186">
        <v>10</v>
      </c>
      <c r="H119" s="187"/>
      <c r="I119" s="5" t="s">
        <v>105</v>
      </c>
      <c r="J119" s="65" t="s">
        <v>125</v>
      </c>
    </row>
    <row r="120" spans="1:10" ht="7.5" customHeight="1" thickBot="1">
      <c r="A120" s="26"/>
      <c r="B120" s="30"/>
      <c r="D120" s="30"/>
      <c r="E120" s="30"/>
      <c r="G120" s="30"/>
      <c r="I120" s="55"/>
      <c r="J120" s="71"/>
    </row>
    <row r="121" spans="1:10" ht="17.25" customHeight="1" thickBot="1">
      <c r="A121" s="26"/>
      <c r="B121" s="56" t="s">
        <v>99</v>
      </c>
      <c r="C121" s="81" t="s">
        <v>159</v>
      </c>
      <c r="E121" s="56"/>
      <c r="F121" s="54" t="s">
        <v>101</v>
      </c>
      <c r="G121" s="186">
        <v>100</v>
      </c>
      <c r="H121" s="187"/>
      <c r="I121" s="5" t="s">
        <v>105</v>
      </c>
      <c r="J121" s="65" t="s">
        <v>125</v>
      </c>
    </row>
    <row r="122" spans="1:10" ht="7.5" customHeight="1" thickBot="1">
      <c r="A122" s="26"/>
      <c r="B122" s="30"/>
      <c r="D122" s="30"/>
      <c r="E122" s="30"/>
      <c r="F122" s="30"/>
      <c r="G122" s="30"/>
      <c r="H122" s="30"/>
      <c r="I122" s="30"/>
      <c r="J122" s="71"/>
    </row>
    <row r="123" spans="1:10" ht="17.25" customHeight="1">
      <c r="A123" s="26"/>
      <c r="B123" s="28" t="s">
        <v>80</v>
      </c>
      <c r="C123" s="202"/>
      <c r="D123" s="203"/>
      <c r="E123" s="203"/>
      <c r="F123" s="203"/>
      <c r="G123" s="203"/>
      <c r="H123" s="203"/>
      <c r="I123" s="204"/>
      <c r="J123" s="71"/>
    </row>
    <row r="124" spans="1:10" ht="17.25" customHeight="1" thickBot="1">
      <c r="A124" s="26"/>
      <c r="B124" s="31"/>
      <c r="C124" s="205"/>
      <c r="D124" s="206"/>
      <c r="E124" s="206"/>
      <c r="F124" s="206"/>
      <c r="G124" s="206"/>
      <c r="H124" s="206"/>
      <c r="I124" s="207"/>
      <c r="J124" s="71"/>
    </row>
    <row r="125" spans="1:10" ht="7.5" customHeight="1">
      <c r="A125" s="26"/>
      <c r="B125" s="31"/>
      <c r="C125" s="28"/>
      <c r="D125" s="28"/>
      <c r="E125" s="30"/>
      <c r="F125" s="30"/>
      <c r="G125" s="30"/>
      <c r="H125" s="30"/>
      <c r="I125" s="30"/>
      <c r="J125" s="71"/>
    </row>
    <row r="126" spans="1:10" ht="17.25" customHeight="1">
      <c r="A126" s="196" t="s">
        <v>20</v>
      </c>
      <c r="B126" s="197"/>
      <c r="C126" s="47"/>
      <c r="D126" s="47"/>
      <c r="E126" s="47"/>
      <c r="F126" s="47"/>
      <c r="G126" s="47"/>
      <c r="H126" s="47"/>
      <c r="I126" s="47"/>
      <c r="J126" s="67"/>
    </row>
    <row r="127" spans="1:10" s="32" customFormat="1" ht="7.5" customHeight="1">
      <c r="A127" s="22"/>
      <c r="B127" s="20"/>
      <c r="C127" s="20"/>
      <c r="D127" s="20"/>
      <c r="E127" s="20"/>
      <c r="F127" s="20"/>
      <c r="G127" s="20"/>
      <c r="H127" s="20"/>
      <c r="I127" s="20"/>
      <c r="J127" s="63"/>
    </row>
    <row r="128" spans="1:16" ht="17.25" customHeight="1">
      <c r="A128" s="188" t="s">
        <v>135</v>
      </c>
      <c r="B128" s="189"/>
      <c r="C128" s="74"/>
      <c r="D128" s="74"/>
      <c r="E128" s="74"/>
      <c r="F128" s="74"/>
      <c r="G128" s="74"/>
      <c r="H128" s="74"/>
      <c r="I128" s="74"/>
      <c r="J128" s="73"/>
      <c r="L128" s="180" t="s">
        <v>146</v>
      </c>
      <c r="M128" s="180"/>
      <c r="N128" s="180"/>
      <c r="O128" s="180"/>
      <c r="P128" s="180"/>
    </row>
    <row r="129" spans="1:16" ht="7.5" customHeight="1" thickBot="1">
      <c r="A129" s="44"/>
      <c r="B129" s="43"/>
      <c r="C129" s="32"/>
      <c r="D129" s="32"/>
      <c r="E129" s="32"/>
      <c r="F129" s="32"/>
      <c r="G129" s="32"/>
      <c r="H129" s="32"/>
      <c r="I129" s="32"/>
      <c r="J129" s="65"/>
      <c r="L129" s="180"/>
      <c r="M129" s="180"/>
      <c r="N129" s="180"/>
      <c r="O129" s="180"/>
      <c r="P129" s="180"/>
    </row>
    <row r="130" spans="1:16" ht="17.25" customHeight="1" thickBot="1">
      <c r="A130" s="44"/>
      <c r="B130" s="43" t="s">
        <v>56</v>
      </c>
      <c r="C130" s="211" t="s">
        <v>160</v>
      </c>
      <c r="D130" s="212"/>
      <c r="E130" s="212"/>
      <c r="F130" s="212"/>
      <c r="G130" s="212"/>
      <c r="H130" s="212"/>
      <c r="I130" s="213"/>
      <c r="J130" s="65" t="s">
        <v>51</v>
      </c>
      <c r="L130" s="180"/>
      <c r="M130" s="180"/>
      <c r="N130" s="180"/>
      <c r="O130" s="180"/>
      <c r="P130" s="180"/>
    </row>
    <row r="131" spans="1:16" ht="7.5" customHeight="1" thickBot="1">
      <c r="A131" s="44"/>
      <c r="B131" s="43"/>
      <c r="C131" s="19"/>
      <c r="D131" s="19"/>
      <c r="E131" s="19"/>
      <c r="F131" s="19"/>
      <c r="G131" s="19"/>
      <c r="H131" s="19"/>
      <c r="I131" s="19"/>
      <c r="J131" s="65"/>
      <c r="L131" s="180"/>
      <c r="M131" s="180"/>
      <c r="N131" s="180"/>
      <c r="O131" s="180"/>
      <c r="P131" s="180"/>
    </row>
    <row r="132" spans="1:16" ht="17.25" customHeight="1" thickBot="1">
      <c r="A132" s="44"/>
      <c r="B132" s="43" t="s">
        <v>57</v>
      </c>
      <c r="C132" s="214">
        <v>4</v>
      </c>
      <c r="D132" s="215"/>
      <c r="E132" s="48" t="s">
        <v>23</v>
      </c>
      <c r="F132" s="48"/>
      <c r="G132" s="48"/>
      <c r="H132" s="48"/>
      <c r="I132" s="48"/>
      <c r="J132" s="65" t="s">
        <v>126</v>
      </c>
      <c r="L132" s="180"/>
      <c r="M132" s="180"/>
      <c r="N132" s="180"/>
      <c r="O132" s="180"/>
      <c r="P132" s="180"/>
    </row>
    <row r="133" spans="1:10" ht="7.5" customHeight="1" thickBot="1">
      <c r="A133" s="44"/>
      <c r="B133" s="43"/>
      <c r="C133" s="48"/>
      <c r="D133" s="48"/>
      <c r="E133" s="48"/>
      <c r="F133" s="48"/>
      <c r="G133" s="48"/>
      <c r="H133" s="48"/>
      <c r="I133" s="48"/>
      <c r="J133" s="65"/>
    </row>
    <row r="134" spans="1:10" ht="17.25" customHeight="1" thickBot="1">
      <c r="A134" s="44"/>
      <c r="B134" s="43" t="s">
        <v>60</v>
      </c>
      <c r="C134" s="211" t="s">
        <v>162</v>
      </c>
      <c r="D134" s="212"/>
      <c r="E134" s="212"/>
      <c r="F134" s="212"/>
      <c r="G134" s="212"/>
      <c r="H134" s="212"/>
      <c r="I134" s="213"/>
      <c r="J134" s="65" t="s">
        <v>69</v>
      </c>
    </row>
    <row r="135" spans="1:10" ht="7.5" customHeight="1" thickBot="1">
      <c r="A135" s="26"/>
      <c r="B135" s="43"/>
      <c r="C135" s="19"/>
      <c r="D135" s="19"/>
      <c r="E135" s="19"/>
      <c r="F135" s="19"/>
      <c r="G135" s="19"/>
      <c r="H135" s="19"/>
      <c r="I135" s="19"/>
      <c r="J135" s="65"/>
    </row>
    <row r="136" spans="1:10" ht="17.25" customHeight="1" thickBot="1">
      <c r="A136" s="44"/>
      <c r="B136" s="43" t="s">
        <v>58</v>
      </c>
      <c r="C136" s="211" t="s">
        <v>169</v>
      </c>
      <c r="D136" s="212"/>
      <c r="E136" s="212"/>
      <c r="F136" s="212"/>
      <c r="G136" s="212"/>
      <c r="H136" s="212"/>
      <c r="I136" s="213"/>
      <c r="J136" s="65" t="s">
        <v>170</v>
      </c>
    </row>
    <row r="137" spans="1:10" ht="7.5" customHeight="1" thickBot="1">
      <c r="A137" s="26"/>
      <c r="B137" s="43"/>
      <c r="C137" s="19"/>
      <c r="D137" s="19"/>
      <c r="E137" s="19"/>
      <c r="F137" s="19"/>
      <c r="G137" s="19"/>
      <c r="H137" s="19"/>
      <c r="I137" s="19"/>
      <c r="J137" s="65"/>
    </row>
    <row r="138" spans="1:10" ht="17.25" customHeight="1" thickBot="1">
      <c r="A138" s="44"/>
      <c r="B138" s="43" t="s">
        <v>59</v>
      </c>
      <c r="C138" s="214">
        <v>5</v>
      </c>
      <c r="D138" s="215"/>
      <c r="E138" s="48" t="s">
        <v>23</v>
      </c>
      <c r="F138" s="48"/>
      <c r="G138" s="48"/>
      <c r="H138" s="48"/>
      <c r="I138" s="48"/>
      <c r="J138" s="65" t="s">
        <v>167</v>
      </c>
    </row>
    <row r="139" spans="1:10" ht="7.5" customHeight="1" thickBot="1">
      <c r="A139" s="44"/>
      <c r="B139" s="43"/>
      <c r="C139" s="48"/>
      <c r="D139" s="48"/>
      <c r="E139" s="48"/>
      <c r="F139" s="48"/>
      <c r="G139" s="48"/>
      <c r="H139" s="48"/>
      <c r="I139" s="48"/>
      <c r="J139" s="65"/>
    </row>
    <row r="140" spans="1:10" ht="17.25" customHeight="1" thickBot="1">
      <c r="A140" s="44"/>
      <c r="B140" s="43" t="s">
        <v>61</v>
      </c>
      <c r="C140" s="211" t="s">
        <v>168</v>
      </c>
      <c r="D140" s="212"/>
      <c r="E140" s="212"/>
      <c r="F140" s="212"/>
      <c r="G140" s="212"/>
      <c r="H140" s="212"/>
      <c r="I140" s="213"/>
      <c r="J140" s="65" t="s">
        <v>69</v>
      </c>
    </row>
    <row r="141" spans="1:10" ht="7.5" customHeight="1">
      <c r="A141" s="26"/>
      <c r="B141" s="31"/>
      <c r="C141" s="31"/>
      <c r="D141" s="31"/>
      <c r="E141" s="31"/>
      <c r="F141" s="31"/>
      <c r="G141" s="31"/>
      <c r="H141" s="31"/>
      <c r="I141" s="31"/>
      <c r="J141" s="65"/>
    </row>
    <row r="142" spans="1:10" ht="17.25" customHeight="1">
      <c r="A142" s="188" t="s">
        <v>136</v>
      </c>
      <c r="B142" s="189"/>
      <c r="C142" s="74"/>
      <c r="D142" s="74"/>
      <c r="E142" s="74"/>
      <c r="F142" s="74"/>
      <c r="G142" s="74"/>
      <c r="H142" s="74"/>
      <c r="I142" s="74"/>
      <c r="J142" s="73"/>
    </row>
    <row r="143" spans="1:10" ht="7.5" customHeight="1" thickBot="1">
      <c r="A143" s="44"/>
      <c r="B143" s="43"/>
      <c r="C143" s="19"/>
      <c r="D143" s="19"/>
      <c r="E143" s="19"/>
      <c r="F143" s="19"/>
      <c r="G143" s="19"/>
      <c r="H143" s="19"/>
      <c r="I143" s="19"/>
      <c r="J143" s="65"/>
    </row>
    <row r="144" spans="1:10" ht="17.25" customHeight="1" thickBot="1">
      <c r="A144" s="44"/>
      <c r="B144" s="43" t="s">
        <v>52</v>
      </c>
      <c r="C144" s="211" t="s">
        <v>160</v>
      </c>
      <c r="D144" s="212"/>
      <c r="E144" s="212"/>
      <c r="F144" s="212"/>
      <c r="G144" s="212"/>
      <c r="H144" s="212"/>
      <c r="I144" s="213"/>
      <c r="J144" s="65" t="s">
        <v>51</v>
      </c>
    </row>
    <row r="145" spans="1:10" ht="7.5" customHeight="1" thickBot="1">
      <c r="A145" s="44"/>
      <c r="B145" s="43"/>
      <c r="C145" s="19"/>
      <c r="D145" s="19"/>
      <c r="E145" s="19"/>
      <c r="F145" s="19"/>
      <c r="G145" s="19"/>
      <c r="H145" s="19"/>
      <c r="I145" s="19"/>
      <c r="J145" s="65"/>
    </row>
    <row r="146" spans="1:10" ht="17.25" customHeight="1" thickBot="1">
      <c r="A146" s="44"/>
      <c r="B146" s="43" t="s">
        <v>53</v>
      </c>
      <c r="C146" s="214">
        <v>4</v>
      </c>
      <c r="D146" s="215"/>
      <c r="E146" s="48" t="s">
        <v>23</v>
      </c>
      <c r="F146" s="48"/>
      <c r="G146" s="48"/>
      <c r="H146" s="48"/>
      <c r="I146" s="48"/>
      <c r="J146" s="65" t="s">
        <v>126</v>
      </c>
    </row>
    <row r="147" spans="1:10" ht="7.5" customHeight="1" thickBot="1">
      <c r="A147" s="44"/>
      <c r="B147" s="43"/>
      <c r="C147" s="48"/>
      <c r="D147" s="48"/>
      <c r="E147" s="48"/>
      <c r="F147" s="48"/>
      <c r="G147" s="48"/>
      <c r="H147" s="48"/>
      <c r="I147" s="48"/>
      <c r="J147" s="65"/>
    </row>
    <row r="148" spans="1:10" ht="17.25" customHeight="1" thickBot="1">
      <c r="A148" s="44"/>
      <c r="B148" s="43" t="s">
        <v>62</v>
      </c>
      <c r="C148" s="211" t="s">
        <v>163</v>
      </c>
      <c r="D148" s="212"/>
      <c r="E148" s="212"/>
      <c r="F148" s="212"/>
      <c r="G148" s="212"/>
      <c r="H148" s="212"/>
      <c r="I148" s="213"/>
      <c r="J148" s="178" t="s">
        <v>157</v>
      </c>
    </row>
    <row r="149" spans="1:10" ht="7.5" customHeight="1">
      <c r="A149" s="44"/>
      <c r="B149" s="43"/>
      <c r="C149" s="19"/>
      <c r="D149" s="19"/>
      <c r="E149" s="19"/>
      <c r="F149" s="19"/>
      <c r="G149" s="19"/>
      <c r="H149" s="19"/>
      <c r="I149" s="19"/>
      <c r="J149" s="65"/>
    </row>
    <row r="150" spans="1:10" ht="7.5" customHeight="1" thickBot="1">
      <c r="A150" s="44"/>
      <c r="B150" s="43"/>
      <c r="C150" s="19"/>
      <c r="D150" s="19"/>
      <c r="E150" s="19"/>
      <c r="F150" s="19"/>
      <c r="G150" s="19"/>
      <c r="H150" s="19"/>
      <c r="I150" s="19"/>
      <c r="J150" s="65"/>
    </row>
    <row r="151" spans="1:10" ht="17.25" customHeight="1" thickBot="1">
      <c r="A151" s="44"/>
      <c r="B151" s="43" t="s">
        <v>54</v>
      </c>
      <c r="C151" s="211" t="s">
        <v>161</v>
      </c>
      <c r="D151" s="212"/>
      <c r="E151" s="212"/>
      <c r="F151" s="212"/>
      <c r="G151" s="212"/>
      <c r="H151" s="212"/>
      <c r="I151" s="213"/>
      <c r="J151" s="65" t="s">
        <v>156</v>
      </c>
    </row>
    <row r="152" spans="1:10" ht="7.5" customHeight="1" thickBot="1">
      <c r="A152" s="44"/>
      <c r="B152" s="43"/>
      <c r="C152" s="19"/>
      <c r="D152" s="19"/>
      <c r="E152" s="19"/>
      <c r="F152" s="19"/>
      <c r="G152" s="19"/>
      <c r="H152" s="19"/>
      <c r="I152" s="19"/>
      <c r="J152" s="65"/>
    </row>
    <row r="153" spans="1:10" ht="17.25" customHeight="1" thickBot="1">
      <c r="A153" s="44"/>
      <c r="B153" s="43" t="s">
        <v>55</v>
      </c>
      <c r="C153" s="214">
        <v>5</v>
      </c>
      <c r="D153" s="215"/>
      <c r="E153" s="48" t="s">
        <v>23</v>
      </c>
      <c r="F153" s="48"/>
      <c r="G153" s="48"/>
      <c r="H153" s="48"/>
      <c r="I153" s="48"/>
      <c r="J153" s="65" t="s">
        <v>167</v>
      </c>
    </row>
    <row r="154" spans="1:10" ht="7.5" customHeight="1" thickBot="1">
      <c r="A154" s="44"/>
      <c r="B154" s="43"/>
      <c r="C154" s="48"/>
      <c r="D154" s="48"/>
      <c r="E154" s="48"/>
      <c r="F154" s="48"/>
      <c r="G154" s="48"/>
      <c r="H154" s="48"/>
      <c r="I154" s="48"/>
      <c r="J154" s="65"/>
    </row>
    <row r="155" spans="1:10" ht="17.25" customHeight="1" thickBot="1">
      <c r="A155" s="44"/>
      <c r="B155" s="43" t="s">
        <v>63</v>
      </c>
      <c r="C155" s="211" t="s">
        <v>163</v>
      </c>
      <c r="D155" s="212"/>
      <c r="E155" s="212"/>
      <c r="F155" s="212"/>
      <c r="G155" s="212"/>
      <c r="H155" s="212"/>
      <c r="I155" s="213"/>
      <c r="J155" s="178" t="s">
        <v>157</v>
      </c>
    </row>
    <row r="156" spans="1:10" ht="7.5" customHeight="1">
      <c r="A156" s="57"/>
      <c r="B156" s="58"/>
      <c r="C156" s="59"/>
      <c r="D156" s="59"/>
      <c r="E156" s="59"/>
      <c r="F156" s="59"/>
      <c r="G156" s="59"/>
      <c r="H156" s="59"/>
      <c r="I156" s="59"/>
      <c r="J156" s="66"/>
    </row>
  </sheetData>
  <sheetProtection selectLockedCells="1"/>
  <mergeCells count="85">
    <mergeCell ref="L128:P132"/>
    <mergeCell ref="C148:I148"/>
    <mergeCell ref="C155:I155"/>
    <mergeCell ref="A142:B142"/>
    <mergeCell ref="A128:B128"/>
    <mergeCell ref="C140:I140"/>
    <mergeCell ref="C144:I144"/>
    <mergeCell ref="C151:I151"/>
    <mergeCell ref="C146:D146"/>
    <mergeCell ref="C153:D153"/>
    <mergeCell ref="C136:I136"/>
    <mergeCell ref="C130:I130"/>
    <mergeCell ref="C132:D132"/>
    <mergeCell ref="C138:D138"/>
    <mergeCell ref="C134:I134"/>
    <mergeCell ref="C22:D22"/>
    <mergeCell ref="E22:F22"/>
    <mergeCell ref="G22:H22"/>
    <mergeCell ref="C26:D26"/>
    <mergeCell ref="G117:H117"/>
    <mergeCell ref="C7:I7"/>
    <mergeCell ref="C12:I12"/>
    <mergeCell ref="E26:F26"/>
    <mergeCell ref="A4:J4"/>
    <mergeCell ref="A18:B18"/>
    <mergeCell ref="G20:H20"/>
    <mergeCell ref="C20:D20"/>
    <mergeCell ref="E20:F20"/>
    <mergeCell ref="A7:B7"/>
    <mergeCell ref="A8:B8"/>
    <mergeCell ref="C14:I14"/>
    <mergeCell ref="C16:I16"/>
    <mergeCell ref="A126:B126"/>
    <mergeCell ref="A30:B30"/>
    <mergeCell ref="C32:I32"/>
    <mergeCell ref="C36:D36"/>
    <mergeCell ref="C38:D38"/>
    <mergeCell ref="F38:H38"/>
    <mergeCell ref="C34:I34"/>
    <mergeCell ref="A65:B65"/>
    <mergeCell ref="A103:B103"/>
    <mergeCell ref="A115:B115"/>
    <mergeCell ref="G48:H48"/>
    <mergeCell ref="G50:H50"/>
    <mergeCell ref="C123:I124"/>
    <mergeCell ref="C113:I113"/>
    <mergeCell ref="G107:H107"/>
    <mergeCell ref="G119:H119"/>
    <mergeCell ref="G121:H121"/>
    <mergeCell ref="G109:H109"/>
    <mergeCell ref="A28:B28"/>
    <mergeCell ref="G111:H111"/>
    <mergeCell ref="G79:H79"/>
    <mergeCell ref="G81:H81"/>
    <mergeCell ref="G83:H83"/>
    <mergeCell ref="G85:H85"/>
    <mergeCell ref="G92:H92"/>
    <mergeCell ref="G94:H94"/>
    <mergeCell ref="G96:H96"/>
    <mergeCell ref="G98:H98"/>
    <mergeCell ref="G52:H52"/>
    <mergeCell ref="L40:P44"/>
    <mergeCell ref="A44:J44"/>
    <mergeCell ref="L46:P54"/>
    <mergeCell ref="A40:B40"/>
    <mergeCell ref="C42:I42"/>
    <mergeCell ref="A46:B46"/>
    <mergeCell ref="G56:H56"/>
    <mergeCell ref="G75:H75"/>
    <mergeCell ref="A90:B90"/>
    <mergeCell ref="C100:I101"/>
    <mergeCell ref="C87:I88"/>
    <mergeCell ref="C62:I63"/>
    <mergeCell ref="G71:H71"/>
    <mergeCell ref="G73:H73"/>
    <mergeCell ref="L16:P18"/>
    <mergeCell ref="L20:P26"/>
    <mergeCell ref="G24:I24"/>
    <mergeCell ref="G26:H26"/>
    <mergeCell ref="L34:P38"/>
    <mergeCell ref="G105:H105"/>
    <mergeCell ref="G77:H77"/>
    <mergeCell ref="G58:H58"/>
    <mergeCell ref="G60:H60"/>
    <mergeCell ref="G54:H54"/>
  </mergeCells>
  <dataValidations count="11">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38:D38">
      <formula1>"徒歩,車両"</formula1>
    </dataValidation>
    <dataValidation type="list" allowBlank="1" showInputMessage="1" showErrorMessage="1" sqref="C132:D132 C146:D146 C138:D138 C153:D153">
      <formula1>"１,２,３,４,５,６,７,８,９,１０,１１,１２"</formula1>
    </dataValidation>
    <dataValidation type="list" allowBlank="1" showInputMessage="1" sqref="C134:I134 C140:I140">
      <formula1>"防災情報及び避難誘導,防災情報,避難誘導"</formula1>
    </dataValidation>
    <dataValidation type="list" allowBlank="1" showInputMessage="1" sqref="C148:I148 C155:I155">
      <formula1>"避難誘導,情報収集・伝達,情報収集・伝達及び避難誘導"</formula1>
    </dataValidation>
    <dataValidation type="list" allowBlank="1" showInputMessage="1" showErrorMessage="1" sqref="G24:I24">
      <formula1>"平日と同じ,平日と異なる"</formula1>
    </dataValidation>
    <dataValidation operator="greaterThanOrEqual" allowBlank="1" showInputMessage="1" showErrorMessage="1" sqref="G48 G50 G52 G54 G56 G58 G60 G83 G85 G71 G73 G75 G77 G79 G81 G92 G94 G96 G98 G105 G107 G109 G111 G117 G119 G121"/>
    <dataValidation type="list" allowBlank="1" showInputMessage="1" showErrorMessage="1" sqref="C48 C50 C52 C54 C56 C58 C60 C67 C71 C73 C75 C77 C79 C81 C83 C85 C69 C119 C96 C98 C92 C109 C111 C94 C105 C121 C107 C117">
      <formula1>"有,無"</formula1>
    </dataValidation>
    <dataValidation type="list" allowBlank="1" showInputMessage="1" sqref="C130:I130 C136:I136 C144:I144 C151:I151">
      <formula1>"新規採用の従業員,全従業員,全従業員及び利用者"</formula1>
    </dataValidation>
  </dataValidations>
  <printOptions/>
  <pageMargins left="0.7" right="0.7" top="0.75" bottom="0.75" header="0.3" footer="0.3"/>
  <pageSetup horizontalDpi="600" verticalDpi="600" orientation="portrait" paperSize="9" scale="83" r:id="rId2"/>
  <rowBreaks count="2" manualBreakCount="2">
    <brk id="27" max="255" man="1"/>
    <brk id="89"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3:Y336"/>
  <sheetViews>
    <sheetView showGridLines="0" view="pageBreakPreview" zoomScale="145" zoomScaleSheetLayoutView="145" zoomScalePageLayoutView="0" workbookViewId="0" topLeftCell="A262">
      <selection activeCell="B108" sqref="B108:I115"/>
    </sheetView>
  </sheetViews>
  <sheetFormatPr defaultColWidth="9.140625" defaultRowHeight="17.25" customHeight="1"/>
  <cols>
    <col min="1" max="10" width="9.00390625" style="10" customWidth="1"/>
    <col min="11" max="11" width="3.00390625" style="10" hidden="1" customWidth="1"/>
    <col min="12" max="12" width="18.7109375" style="10" hidden="1" customWidth="1"/>
    <col min="13" max="13" width="1.8515625" style="10" hidden="1" customWidth="1"/>
    <col min="14" max="14" width="11.421875" style="10" customWidth="1"/>
    <col min="15" max="15" width="9.00390625" style="10" customWidth="1"/>
    <col min="16" max="16384" width="9.00390625" style="10" customWidth="1"/>
  </cols>
  <sheetData>
    <row r="13" ht="17.25" customHeight="1">
      <c r="A13" s="1"/>
    </row>
    <row r="14" ht="17.25" customHeight="1">
      <c r="A14" s="1"/>
    </row>
    <row r="15" ht="17.25" customHeight="1">
      <c r="A15" s="1"/>
    </row>
    <row r="16" spans="1:11" ht="17.25" customHeight="1">
      <c r="A16" s="249" t="s">
        <v>173</v>
      </c>
      <c r="B16" s="249"/>
      <c r="C16" s="249"/>
      <c r="D16" s="249"/>
      <c r="E16" s="249"/>
      <c r="F16" s="249"/>
      <c r="G16" s="249"/>
      <c r="H16" s="249"/>
      <c r="I16" s="249"/>
      <c r="J16" s="249"/>
      <c r="K16" s="7"/>
    </row>
    <row r="17" spans="1:11" ht="17.25" customHeight="1">
      <c r="A17" s="249"/>
      <c r="B17" s="249"/>
      <c r="C17" s="249"/>
      <c r="D17" s="249"/>
      <c r="E17" s="249"/>
      <c r="F17" s="249"/>
      <c r="G17" s="249"/>
      <c r="H17" s="249"/>
      <c r="I17" s="249"/>
      <c r="J17" s="249"/>
      <c r="K17" s="7"/>
    </row>
    <row r="18" spans="1:10" ht="17.25" customHeight="1">
      <c r="A18" s="86"/>
      <c r="B18" s="88"/>
      <c r="C18" s="88"/>
      <c r="D18" s="88"/>
      <c r="E18" s="88"/>
      <c r="F18" s="88"/>
      <c r="G18" s="88"/>
      <c r="H18" s="88"/>
      <c r="I18" s="88"/>
      <c r="J18" s="88"/>
    </row>
    <row r="19" spans="1:10" ht="17.25" customHeight="1">
      <c r="A19" s="86"/>
      <c r="B19" s="88"/>
      <c r="C19" s="88"/>
      <c r="D19" s="88"/>
      <c r="E19" s="88"/>
      <c r="F19" s="88"/>
      <c r="G19" s="88"/>
      <c r="H19" s="88"/>
      <c r="I19" s="88"/>
      <c r="J19" s="88"/>
    </row>
    <row r="20" spans="1:10" ht="17.25" customHeight="1">
      <c r="A20" s="86"/>
      <c r="B20" s="88"/>
      <c r="C20" s="88"/>
      <c r="D20" s="88"/>
      <c r="E20" s="88"/>
      <c r="F20" s="88"/>
      <c r="G20" s="88"/>
      <c r="H20" s="88"/>
      <c r="I20" s="88"/>
      <c r="J20" s="88"/>
    </row>
    <row r="21" spans="1:10" ht="17.25" customHeight="1">
      <c r="A21" s="86"/>
      <c r="B21" s="88"/>
      <c r="C21" s="88"/>
      <c r="D21" s="88"/>
      <c r="E21" s="88"/>
      <c r="F21" s="88"/>
      <c r="G21" s="88"/>
      <c r="H21" s="88"/>
      <c r="I21" s="88"/>
      <c r="J21" s="88"/>
    </row>
    <row r="22" spans="1:10" ht="17.25" customHeight="1">
      <c r="A22" s="86"/>
      <c r="B22" s="88"/>
      <c r="C22" s="88"/>
      <c r="D22" s="88"/>
      <c r="E22" s="88"/>
      <c r="F22" s="88"/>
      <c r="G22" s="88"/>
      <c r="H22" s="88"/>
      <c r="I22" s="88"/>
      <c r="J22" s="88"/>
    </row>
    <row r="23" spans="1:10" ht="17.25" customHeight="1">
      <c r="A23" s="86"/>
      <c r="B23" s="88"/>
      <c r="C23" s="88"/>
      <c r="D23" s="88"/>
      <c r="E23" s="88"/>
      <c r="F23" s="88"/>
      <c r="G23" s="88"/>
      <c r="H23" s="88"/>
      <c r="I23" s="88"/>
      <c r="J23" s="88"/>
    </row>
    <row r="24" spans="1:10" ht="17.25" customHeight="1">
      <c r="A24" s="86"/>
      <c r="B24" s="88"/>
      <c r="C24" s="88"/>
      <c r="D24" s="88"/>
      <c r="E24" s="88"/>
      <c r="F24" s="88"/>
      <c r="G24" s="88"/>
      <c r="H24" s="88"/>
      <c r="I24" s="88"/>
      <c r="J24" s="88"/>
    </row>
    <row r="25" spans="1:10" ht="17.25" customHeight="1">
      <c r="A25" s="86"/>
      <c r="B25" s="88"/>
      <c r="C25" s="88"/>
      <c r="D25" s="88"/>
      <c r="E25" s="88"/>
      <c r="F25" s="88"/>
      <c r="G25" s="88"/>
      <c r="H25" s="88"/>
      <c r="I25" s="88"/>
      <c r="J25" s="88"/>
    </row>
    <row r="26" spans="1:10" ht="17.25" customHeight="1">
      <c r="A26" s="86"/>
      <c r="B26" s="88"/>
      <c r="C26" s="88"/>
      <c r="D26" s="88"/>
      <c r="E26" s="88"/>
      <c r="F26" s="88"/>
      <c r="G26" s="88"/>
      <c r="H26" s="88"/>
      <c r="I26" s="88"/>
      <c r="J26" s="88"/>
    </row>
    <row r="27" spans="1:10" ht="17.25" customHeight="1">
      <c r="A27" s="86"/>
      <c r="B27" s="88"/>
      <c r="C27" s="88"/>
      <c r="D27" s="88"/>
      <c r="E27" s="88"/>
      <c r="F27" s="88"/>
      <c r="G27" s="88"/>
      <c r="H27" s="88"/>
      <c r="I27" s="88"/>
      <c r="J27" s="88"/>
    </row>
    <row r="28" spans="1:11" ht="17.25" customHeight="1">
      <c r="A28" s="88"/>
      <c r="B28" s="88"/>
      <c r="C28" s="88"/>
      <c r="D28" s="88"/>
      <c r="E28" s="88"/>
      <c r="F28" s="88"/>
      <c r="G28" s="88"/>
      <c r="H28" s="88"/>
      <c r="I28" s="88"/>
      <c r="J28" s="88"/>
      <c r="K28" s="8"/>
    </row>
    <row r="29" spans="1:11" ht="17.25" customHeight="1">
      <c r="A29" s="88"/>
      <c r="B29" s="88"/>
      <c r="C29" s="88"/>
      <c r="D29" s="88"/>
      <c r="E29" s="88"/>
      <c r="F29" s="88"/>
      <c r="G29" s="88"/>
      <c r="H29" s="88"/>
      <c r="I29" s="88"/>
      <c r="J29" s="88"/>
      <c r="K29" s="8"/>
    </row>
    <row r="30" spans="1:11" ht="17.25" customHeight="1">
      <c r="A30" s="251" t="str">
        <f>'入力シート'!C12</f>
        <v>○○○○○○○○施設</v>
      </c>
      <c r="B30" s="251"/>
      <c r="C30" s="251"/>
      <c r="D30" s="251"/>
      <c r="E30" s="251"/>
      <c r="F30" s="251"/>
      <c r="G30" s="251"/>
      <c r="H30" s="251"/>
      <c r="I30" s="251"/>
      <c r="J30" s="251"/>
      <c r="K30" s="6"/>
    </row>
    <row r="31" spans="1:11" ht="17.25" customHeight="1">
      <c r="A31" s="251"/>
      <c r="B31" s="251"/>
      <c r="C31" s="251"/>
      <c r="D31" s="251"/>
      <c r="E31" s="251"/>
      <c r="F31" s="251"/>
      <c r="G31" s="251"/>
      <c r="H31" s="251"/>
      <c r="I31" s="251"/>
      <c r="J31" s="251"/>
      <c r="K31" s="6"/>
    </row>
    <row r="32" spans="1:10" ht="17.25" customHeight="1">
      <c r="A32" s="88"/>
      <c r="B32" s="88"/>
      <c r="C32" s="88"/>
      <c r="D32" s="88"/>
      <c r="E32" s="88"/>
      <c r="F32" s="88"/>
      <c r="G32" s="88"/>
      <c r="H32" s="88"/>
      <c r="I32" s="88"/>
      <c r="J32" s="88"/>
    </row>
    <row r="33" spans="1:10" ht="17.25" customHeight="1">
      <c r="A33" s="88"/>
      <c r="B33" s="88"/>
      <c r="C33" s="88"/>
      <c r="D33" s="88"/>
      <c r="E33" s="88"/>
      <c r="F33" s="88"/>
      <c r="G33" s="88"/>
      <c r="H33" s="88"/>
      <c r="I33" s="88"/>
      <c r="J33" s="88"/>
    </row>
    <row r="34" spans="1:10" ht="17.25" customHeight="1">
      <c r="A34" s="88"/>
      <c r="B34" s="88"/>
      <c r="C34" s="88"/>
      <c r="D34" s="88"/>
      <c r="E34" s="88"/>
      <c r="F34" s="88"/>
      <c r="G34" s="88"/>
      <c r="H34" s="88"/>
      <c r="I34" s="88"/>
      <c r="J34" s="88"/>
    </row>
    <row r="35" spans="1:10" ht="17.25" customHeight="1">
      <c r="A35" s="88"/>
      <c r="B35" s="88"/>
      <c r="C35" s="88"/>
      <c r="D35" s="88"/>
      <c r="E35" s="88"/>
      <c r="F35" s="88"/>
      <c r="G35" s="88"/>
      <c r="H35" s="88"/>
      <c r="I35" s="88"/>
      <c r="J35" s="88"/>
    </row>
    <row r="36" spans="1:10" ht="17.25" customHeight="1">
      <c r="A36" s="250" t="str">
        <f>'入力シート'!C10&amp;"年 "&amp;'入力シート'!E10&amp;"月　作成"</f>
        <v>2020年 11月　作成</v>
      </c>
      <c r="B36" s="250"/>
      <c r="C36" s="250"/>
      <c r="D36" s="250"/>
      <c r="E36" s="250"/>
      <c r="F36" s="250"/>
      <c r="G36" s="250"/>
      <c r="H36" s="250"/>
      <c r="I36" s="250"/>
      <c r="J36" s="250"/>
    </row>
    <row r="37" spans="1:10" ht="17.25" customHeight="1">
      <c r="A37" s="250"/>
      <c r="B37" s="250"/>
      <c r="C37" s="250"/>
      <c r="D37" s="250"/>
      <c r="E37" s="250"/>
      <c r="F37" s="250"/>
      <c r="G37" s="250"/>
      <c r="H37" s="250"/>
      <c r="I37" s="250"/>
      <c r="J37" s="250"/>
    </row>
    <row r="41" ht="17.25" customHeight="1">
      <c r="A41" s="2"/>
    </row>
    <row r="42" ht="17.25" customHeight="1">
      <c r="A42" s="2"/>
    </row>
    <row r="43" ht="17.25" customHeight="1">
      <c r="A43" s="2"/>
    </row>
    <row r="44" ht="17.25" customHeight="1">
      <c r="A44" s="2"/>
    </row>
    <row r="45" ht="17.25" customHeight="1">
      <c r="A45" s="2"/>
    </row>
    <row r="46" ht="17.25" customHeight="1">
      <c r="A46" s="2"/>
    </row>
    <row r="47" ht="17.25" customHeight="1">
      <c r="A47" s="2"/>
    </row>
    <row r="48" ht="17.25" customHeight="1">
      <c r="A48" s="2"/>
    </row>
    <row r="49" spans="1:11" s="88" customFormat="1" ht="17.25" customHeight="1">
      <c r="A49" s="245" t="s">
        <v>175</v>
      </c>
      <c r="B49" s="245"/>
      <c r="C49" s="245"/>
      <c r="D49" s="245"/>
      <c r="E49" s="245"/>
      <c r="F49" s="245"/>
      <c r="G49" s="245"/>
      <c r="H49" s="245"/>
      <c r="I49" s="245"/>
      <c r="J49" s="245"/>
      <c r="K49" s="127"/>
    </row>
    <row r="50" spans="1:25" s="88" customFormat="1" ht="17.25" customHeight="1">
      <c r="A50" s="244" t="s">
        <v>177</v>
      </c>
      <c r="B50" s="244"/>
      <c r="C50" s="244"/>
      <c r="D50" s="244"/>
      <c r="E50" s="244"/>
      <c r="F50" s="244"/>
      <c r="G50" s="244"/>
      <c r="H50" s="244"/>
      <c r="I50" s="244"/>
      <c r="J50" s="244"/>
      <c r="K50" s="135"/>
      <c r="Y50" s="88" t="s">
        <v>18</v>
      </c>
    </row>
    <row r="51" spans="1:11" s="88" customFormat="1" ht="17.25" customHeight="1">
      <c r="A51" s="244"/>
      <c r="B51" s="244"/>
      <c r="C51" s="244"/>
      <c r="D51" s="244"/>
      <c r="E51" s="244"/>
      <c r="F51" s="244"/>
      <c r="G51" s="244"/>
      <c r="H51" s="244"/>
      <c r="I51" s="244"/>
      <c r="J51" s="244"/>
      <c r="K51" s="135"/>
    </row>
    <row r="52" spans="1:11" s="88" customFormat="1" ht="17.25" customHeight="1">
      <c r="A52" s="135"/>
      <c r="B52" s="135"/>
      <c r="C52" s="135"/>
      <c r="D52" s="135"/>
      <c r="E52" s="135"/>
      <c r="F52" s="135"/>
      <c r="G52" s="135"/>
      <c r="H52" s="135"/>
      <c r="I52" s="135"/>
      <c r="J52" s="135"/>
      <c r="K52" s="135"/>
    </row>
    <row r="53" spans="1:11" s="88" customFormat="1" ht="17.25" customHeight="1">
      <c r="A53" s="238" t="s">
        <v>176</v>
      </c>
      <c r="B53" s="238"/>
      <c r="C53" s="238"/>
      <c r="D53" s="238"/>
      <c r="E53" s="238"/>
      <c r="F53" s="238"/>
      <c r="G53" s="238"/>
      <c r="H53" s="238"/>
      <c r="I53" s="238"/>
      <c r="J53" s="238"/>
      <c r="K53" s="135"/>
    </row>
    <row r="54" spans="1:11" s="88" customFormat="1" ht="17.25" customHeight="1">
      <c r="A54" s="238" t="s">
        <v>178</v>
      </c>
      <c r="B54" s="238"/>
      <c r="C54" s="238"/>
      <c r="D54" s="238"/>
      <c r="E54" s="238"/>
      <c r="F54" s="238"/>
      <c r="G54" s="238"/>
      <c r="H54" s="238"/>
      <c r="I54" s="238"/>
      <c r="J54" s="238"/>
      <c r="K54" s="135"/>
    </row>
    <row r="55" spans="1:11" s="88" customFormat="1" ht="17.25" customHeight="1">
      <c r="A55" s="238"/>
      <c r="B55" s="238"/>
      <c r="C55" s="238"/>
      <c r="D55" s="238"/>
      <c r="E55" s="238"/>
      <c r="F55" s="238"/>
      <c r="G55" s="238"/>
      <c r="H55" s="238"/>
      <c r="I55" s="238"/>
      <c r="J55" s="238"/>
      <c r="K55" s="135"/>
    </row>
    <row r="56" spans="1:11" s="88" customFormat="1" ht="17.25" customHeight="1">
      <c r="A56" s="135"/>
      <c r="B56" s="135"/>
      <c r="C56" s="135"/>
      <c r="D56" s="135"/>
      <c r="E56" s="135"/>
      <c r="F56" s="135"/>
      <c r="G56" s="135"/>
      <c r="H56" s="135"/>
      <c r="I56" s="135"/>
      <c r="J56" s="135"/>
      <c r="K56" s="135"/>
    </row>
    <row r="57" spans="1:11" s="88" customFormat="1" ht="17.25" customHeight="1">
      <c r="A57" s="245" t="s">
        <v>215</v>
      </c>
      <c r="B57" s="245"/>
      <c r="C57" s="245"/>
      <c r="D57" s="245"/>
      <c r="E57" s="245"/>
      <c r="F57" s="245"/>
      <c r="G57" s="245"/>
      <c r="H57" s="245"/>
      <c r="I57" s="245"/>
      <c r="J57" s="245"/>
      <c r="K57" s="127"/>
    </row>
    <row r="58" spans="1:11" s="88" customFormat="1" ht="17.25" customHeight="1">
      <c r="A58" s="238" t="s">
        <v>217</v>
      </c>
      <c r="B58" s="238"/>
      <c r="C58" s="238"/>
      <c r="D58" s="238"/>
      <c r="E58" s="238"/>
      <c r="F58" s="238"/>
      <c r="G58" s="238"/>
      <c r="H58" s="238"/>
      <c r="I58" s="238"/>
      <c r="J58" s="238"/>
      <c r="K58" s="135"/>
    </row>
    <row r="59" spans="1:11" s="88" customFormat="1" ht="17.25" customHeight="1">
      <c r="A59" s="139"/>
      <c r="B59" s="139"/>
      <c r="C59" s="139"/>
      <c r="D59" s="139"/>
      <c r="E59" s="139"/>
      <c r="F59" s="139"/>
      <c r="G59" s="139"/>
      <c r="H59" s="139"/>
      <c r="I59" s="139"/>
      <c r="J59" s="139"/>
      <c r="K59" s="139"/>
    </row>
    <row r="60" spans="1:11" s="88" customFormat="1" ht="17.25" customHeight="1" thickBot="1">
      <c r="A60" s="245" t="s">
        <v>214</v>
      </c>
      <c r="B60" s="245"/>
      <c r="C60" s="245"/>
      <c r="D60" s="245"/>
      <c r="E60" s="245"/>
      <c r="F60" s="245"/>
      <c r="G60" s="245"/>
      <c r="H60" s="245"/>
      <c r="I60" s="245"/>
      <c r="J60" s="245"/>
      <c r="K60" s="139"/>
    </row>
    <row r="61" spans="1:11" s="88" customFormat="1" ht="17.25" customHeight="1">
      <c r="A61" s="139"/>
      <c r="B61" s="246" t="s">
        <v>31</v>
      </c>
      <c r="C61" s="247"/>
      <c r="D61" s="247"/>
      <c r="E61" s="247"/>
      <c r="F61" s="247"/>
      <c r="G61" s="247"/>
      <c r="H61" s="247"/>
      <c r="I61" s="248"/>
      <c r="J61" s="139"/>
      <c r="K61" s="139"/>
    </row>
    <row r="62" spans="1:11" s="88" customFormat="1" ht="17.25" customHeight="1">
      <c r="A62" s="139"/>
      <c r="B62" s="230" t="s">
        <v>27</v>
      </c>
      <c r="C62" s="231"/>
      <c r="D62" s="231"/>
      <c r="E62" s="232"/>
      <c r="F62" s="236" t="s">
        <v>28</v>
      </c>
      <c r="G62" s="231"/>
      <c r="H62" s="231"/>
      <c r="I62" s="237"/>
      <c r="J62" s="139"/>
      <c r="K62" s="139"/>
    </row>
    <row r="63" spans="1:11" s="88" customFormat="1" ht="17.25" customHeight="1" thickBot="1">
      <c r="A63" s="139"/>
      <c r="B63" s="235" t="s">
        <v>29</v>
      </c>
      <c r="C63" s="234"/>
      <c r="D63" s="233" t="s">
        <v>30</v>
      </c>
      <c r="E63" s="234"/>
      <c r="F63" s="233" t="s">
        <v>29</v>
      </c>
      <c r="G63" s="234"/>
      <c r="H63" s="233" t="s">
        <v>30</v>
      </c>
      <c r="I63" s="240"/>
      <c r="J63" s="139"/>
      <c r="K63" s="139"/>
    </row>
    <row r="64" spans="1:11" s="88" customFormat="1" ht="17.25" customHeight="1" thickTop="1">
      <c r="A64" s="139"/>
      <c r="B64" s="172"/>
      <c r="C64" s="173"/>
      <c r="D64" s="174"/>
      <c r="E64" s="173"/>
      <c r="F64" s="174"/>
      <c r="G64" s="175"/>
      <c r="H64" s="174"/>
      <c r="I64" s="176"/>
      <c r="J64" s="139"/>
      <c r="K64" s="139"/>
    </row>
    <row r="65" spans="1:11" s="88" customFormat="1" ht="17.25" customHeight="1">
      <c r="A65" s="139"/>
      <c r="B65" s="226" t="s">
        <v>32</v>
      </c>
      <c r="C65" s="227"/>
      <c r="D65" s="228" t="s">
        <v>32</v>
      </c>
      <c r="E65" s="229"/>
      <c r="F65" s="156"/>
      <c r="G65" s="155"/>
      <c r="H65" s="156"/>
      <c r="I65" s="157"/>
      <c r="J65" s="139"/>
      <c r="K65" s="139"/>
    </row>
    <row r="66" spans="1:11" s="88" customFormat="1" ht="17.25" customHeight="1">
      <c r="A66" s="139"/>
      <c r="B66" s="226" t="str">
        <f>'入力シート'!I20&amp;"名"</f>
        <v>10名</v>
      </c>
      <c r="C66" s="227"/>
      <c r="D66" s="228" t="str">
        <f>'入力シート'!E20&amp;"名"</f>
        <v>5名</v>
      </c>
      <c r="E66" s="229"/>
      <c r="F66" s="161"/>
      <c r="G66" s="162"/>
      <c r="H66" s="161"/>
      <c r="I66" s="90"/>
      <c r="J66" s="139"/>
      <c r="K66" s="139"/>
    </row>
    <row r="67" spans="1:11" s="88" customFormat="1" ht="17.25" customHeight="1">
      <c r="A67" s="139"/>
      <c r="B67" s="163"/>
      <c r="C67" s="159"/>
      <c r="D67" s="158"/>
      <c r="E67" s="160"/>
      <c r="F67" s="228" t="s">
        <v>28</v>
      </c>
      <c r="G67" s="227"/>
      <c r="H67" s="228" t="s">
        <v>28</v>
      </c>
      <c r="I67" s="239"/>
      <c r="J67" s="139"/>
      <c r="K67" s="139"/>
    </row>
    <row r="68" spans="1:11" s="88" customFormat="1" ht="17.25" customHeight="1">
      <c r="A68" s="139"/>
      <c r="B68" s="153"/>
      <c r="C68" s="154"/>
      <c r="D68" s="140"/>
      <c r="E68" s="106"/>
      <c r="F68" s="228" t="str">
        <f>IF('入力シート'!G24="平日と異なる",'入力シート'!I26&amp;"名","（平日と同じ）")</f>
        <v>10名</v>
      </c>
      <c r="G68" s="227"/>
      <c r="H68" s="228" t="str">
        <f>IF('入力シート'!G24="平日と異なる",'入力シート'!E26&amp;"名","（平日と同じ）")</f>
        <v>5名</v>
      </c>
      <c r="I68" s="239"/>
      <c r="J68" s="139"/>
      <c r="K68" s="139"/>
    </row>
    <row r="69" spans="1:11" s="88" customFormat="1" ht="17.25" customHeight="1">
      <c r="A69" s="139"/>
      <c r="B69" s="226" t="s">
        <v>33</v>
      </c>
      <c r="C69" s="227"/>
      <c r="D69" s="228" t="s">
        <v>33</v>
      </c>
      <c r="E69" s="229"/>
      <c r="F69" s="161"/>
      <c r="G69" s="162"/>
      <c r="H69" s="161"/>
      <c r="I69" s="90"/>
      <c r="J69" s="139"/>
      <c r="K69" s="139"/>
    </row>
    <row r="70" spans="1:11" s="88" customFormat="1" ht="17.25" customHeight="1">
      <c r="A70" s="139"/>
      <c r="B70" s="226" t="str">
        <f>'入力シート'!I22&amp;"名"</f>
        <v>10名</v>
      </c>
      <c r="C70" s="227"/>
      <c r="D70" s="228" t="str">
        <f>'入力シート'!E22&amp;"名"</f>
        <v>2名</v>
      </c>
      <c r="E70" s="229"/>
      <c r="F70" s="156"/>
      <c r="G70" s="155"/>
      <c r="H70" s="156"/>
      <c r="I70" s="157"/>
      <c r="J70" s="139"/>
      <c r="K70" s="139"/>
    </row>
    <row r="71" spans="1:11" s="88" customFormat="1" ht="17.25" customHeight="1" thickBot="1">
      <c r="A71" s="139"/>
      <c r="B71" s="164"/>
      <c r="C71" s="165"/>
      <c r="D71" s="141"/>
      <c r="E71" s="142"/>
      <c r="F71" s="141"/>
      <c r="G71" s="165"/>
      <c r="H71" s="141"/>
      <c r="I71" s="143"/>
      <c r="J71" s="139"/>
      <c r="K71" s="139"/>
    </row>
    <row r="72" spans="1:11" ht="17.25" customHeight="1">
      <c r="A72" s="124"/>
      <c r="B72" s="124"/>
      <c r="C72" s="124"/>
      <c r="D72" s="124"/>
      <c r="E72" s="124"/>
      <c r="F72" s="124"/>
      <c r="G72" s="124"/>
      <c r="H72" s="124"/>
      <c r="I72" s="124"/>
      <c r="J72" s="124"/>
      <c r="K72" s="124"/>
    </row>
    <row r="73" spans="1:11" ht="17.25" customHeight="1">
      <c r="A73" s="124"/>
      <c r="B73" s="124"/>
      <c r="C73" s="124"/>
      <c r="D73" s="124"/>
      <c r="E73" s="124"/>
      <c r="F73" s="124"/>
      <c r="G73" s="124"/>
      <c r="H73" s="124"/>
      <c r="I73" s="124"/>
      <c r="J73" s="124"/>
      <c r="K73" s="124"/>
    </row>
    <row r="74" spans="1:11" ht="17.25" customHeight="1">
      <c r="A74" s="124"/>
      <c r="B74" s="124"/>
      <c r="C74" s="124"/>
      <c r="D74" s="124"/>
      <c r="E74" s="124"/>
      <c r="F74" s="124"/>
      <c r="G74" s="124"/>
      <c r="H74" s="124"/>
      <c r="I74" s="124"/>
      <c r="J74" s="124"/>
      <c r="K74" s="124"/>
    </row>
    <row r="75" spans="1:11" ht="17.25" customHeight="1">
      <c r="A75" s="124"/>
      <c r="B75" s="124"/>
      <c r="C75" s="124"/>
      <c r="D75" s="124"/>
      <c r="E75" s="124"/>
      <c r="F75" s="124"/>
      <c r="G75" s="124"/>
      <c r="H75" s="124"/>
      <c r="I75" s="124"/>
      <c r="J75" s="124"/>
      <c r="K75" s="124"/>
    </row>
    <row r="76" spans="1:11" ht="17.25" customHeight="1">
      <c r="A76" s="124"/>
      <c r="B76" s="124"/>
      <c r="C76" s="124"/>
      <c r="D76" s="124"/>
      <c r="E76" s="124"/>
      <c r="F76" s="124"/>
      <c r="G76" s="124"/>
      <c r="H76" s="124"/>
      <c r="I76" s="124"/>
      <c r="J76" s="124"/>
      <c r="K76" s="124"/>
    </row>
    <row r="77" spans="1:11" ht="17.25" customHeight="1">
      <c r="A77" s="124"/>
      <c r="B77" s="124"/>
      <c r="C77" s="124"/>
      <c r="D77" s="124"/>
      <c r="E77" s="124"/>
      <c r="F77" s="124"/>
      <c r="G77" s="124"/>
      <c r="H77" s="124"/>
      <c r="I77" s="124"/>
      <c r="J77" s="124"/>
      <c r="K77" s="124"/>
    </row>
    <row r="78" spans="1:11" ht="17.25" customHeight="1">
      <c r="A78" s="124"/>
      <c r="B78" s="124"/>
      <c r="C78" s="124"/>
      <c r="D78" s="124"/>
      <c r="E78" s="124"/>
      <c r="F78" s="124"/>
      <c r="G78" s="124"/>
      <c r="H78" s="124"/>
      <c r="I78" s="124"/>
      <c r="J78" s="124"/>
      <c r="K78" s="124"/>
    </row>
    <row r="79" spans="1:11" ht="17.25" customHeight="1">
      <c r="A79" s="124"/>
      <c r="B79" s="124"/>
      <c r="C79" s="124"/>
      <c r="D79" s="124"/>
      <c r="E79" s="124"/>
      <c r="F79" s="124"/>
      <c r="G79" s="124"/>
      <c r="H79" s="124"/>
      <c r="I79" s="124"/>
      <c r="J79" s="124"/>
      <c r="K79" s="124"/>
    </row>
    <row r="80" spans="1:11" ht="17.25" customHeight="1">
      <c r="A80" s="124"/>
      <c r="B80" s="124"/>
      <c r="C80" s="124"/>
      <c r="D80" s="124"/>
      <c r="E80" s="124"/>
      <c r="F80" s="124"/>
      <c r="G80" s="124"/>
      <c r="H80" s="124"/>
      <c r="I80" s="124"/>
      <c r="J80" s="124"/>
      <c r="K80" s="124"/>
    </row>
    <row r="81" spans="1:11" ht="17.25" customHeight="1">
      <c r="A81" s="124"/>
      <c r="B81" s="124"/>
      <c r="C81" s="124"/>
      <c r="D81" s="124"/>
      <c r="E81" s="124"/>
      <c r="F81" s="124"/>
      <c r="G81" s="124"/>
      <c r="H81" s="124"/>
      <c r="I81" s="124"/>
      <c r="J81" s="124"/>
      <c r="K81" s="124"/>
    </row>
    <row r="82" spans="1:11" ht="17.25" customHeight="1">
      <c r="A82" s="124"/>
      <c r="B82" s="124"/>
      <c r="C82" s="124"/>
      <c r="D82" s="124"/>
      <c r="E82" s="124"/>
      <c r="F82" s="124"/>
      <c r="G82" s="124"/>
      <c r="H82" s="124"/>
      <c r="I82" s="124"/>
      <c r="J82" s="124"/>
      <c r="K82" s="124"/>
    </row>
    <row r="83" spans="1:11" ht="17.25" customHeight="1">
      <c r="A83" s="124"/>
      <c r="B83" s="124"/>
      <c r="C83" s="124"/>
      <c r="D83" s="124"/>
      <c r="E83" s="124"/>
      <c r="F83" s="124"/>
      <c r="G83" s="124"/>
      <c r="H83" s="124"/>
      <c r="I83" s="124"/>
      <c r="J83" s="124"/>
      <c r="K83" s="124"/>
    </row>
    <row r="84" spans="1:11" ht="17.25" customHeight="1">
      <c r="A84" s="124"/>
      <c r="B84" s="124"/>
      <c r="C84" s="124"/>
      <c r="D84" s="124"/>
      <c r="E84" s="124"/>
      <c r="F84" s="124"/>
      <c r="G84" s="124"/>
      <c r="H84" s="124"/>
      <c r="I84" s="124"/>
      <c r="J84" s="124"/>
      <c r="K84" s="124"/>
    </row>
    <row r="85" spans="1:11" ht="17.25" customHeight="1">
      <c r="A85" s="124"/>
      <c r="B85" s="124"/>
      <c r="C85" s="124"/>
      <c r="D85" s="124"/>
      <c r="E85" s="124"/>
      <c r="F85" s="124"/>
      <c r="G85" s="124"/>
      <c r="H85" s="124"/>
      <c r="I85" s="124"/>
      <c r="J85" s="124"/>
      <c r="K85" s="124"/>
    </row>
    <row r="86" spans="1:11" ht="17.25" customHeight="1">
      <c r="A86" s="124"/>
      <c r="B86" s="124"/>
      <c r="C86" s="124"/>
      <c r="D86" s="124"/>
      <c r="E86" s="124"/>
      <c r="F86" s="124"/>
      <c r="G86" s="124"/>
      <c r="H86" s="124"/>
      <c r="I86" s="124"/>
      <c r="J86" s="124"/>
      <c r="K86" s="124"/>
    </row>
    <row r="87" spans="1:11" ht="17.25" customHeight="1">
      <c r="A87" s="124"/>
      <c r="B87" s="124"/>
      <c r="C87" s="124"/>
      <c r="D87" s="124"/>
      <c r="E87" s="124"/>
      <c r="F87" s="124"/>
      <c r="G87" s="124"/>
      <c r="H87" s="124"/>
      <c r="I87" s="124"/>
      <c r="J87" s="124"/>
      <c r="K87" s="124"/>
    </row>
    <row r="88" spans="1:11" ht="17.25" customHeight="1">
      <c r="A88" s="124"/>
      <c r="B88" s="124"/>
      <c r="C88" s="124"/>
      <c r="D88" s="124"/>
      <c r="E88" s="124"/>
      <c r="F88" s="124"/>
      <c r="G88" s="124"/>
      <c r="H88" s="124"/>
      <c r="I88" s="124"/>
      <c r="J88" s="124"/>
      <c r="K88" s="124"/>
    </row>
    <row r="89" spans="1:11" ht="17.25" customHeight="1">
      <c r="A89" s="124"/>
      <c r="B89" s="124"/>
      <c r="C89" s="124"/>
      <c r="D89" s="124"/>
      <c r="E89" s="124"/>
      <c r="F89" s="124"/>
      <c r="G89" s="124"/>
      <c r="H89" s="124"/>
      <c r="I89" s="124"/>
      <c r="J89" s="124"/>
      <c r="K89" s="124"/>
    </row>
    <row r="90" spans="1:11" ht="17.25" customHeight="1">
      <c r="A90" s="124"/>
      <c r="B90" s="124"/>
      <c r="C90" s="124"/>
      <c r="D90" s="124"/>
      <c r="E90" s="124"/>
      <c r="F90" s="124"/>
      <c r="G90" s="124"/>
      <c r="H90" s="124"/>
      <c r="I90" s="124"/>
      <c r="J90" s="124"/>
      <c r="K90" s="124"/>
    </row>
    <row r="91" spans="1:11" ht="17.25" customHeight="1">
      <c r="A91" s="124"/>
      <c r="B91" s="124"/>
      <c r="C91" s="124"/>
      <c r="D91" s="124"/>
      <c r="E91" s="124"/>
      <c r="F91" s="124"/>
      <c r="G91" s="124"/>
      <c r="H91" s="124"/>
      <c r="I91" s="124"/>
      <c r="J91" s="124"/>
      <c r="K91" s="124"/>
    </row>
    <row r="92" spans="1:11" ht="17.25" customHeight="1">
      <c r="A92" s="124"/>
      <c r="B92" s="124"/>
      <c r="C92" s="124"/>
      <c r="D92" s="124"/>
      <c r="E92" s="124"/>
      <c r="F92" s="124"/>
      <c r="G92" s="124"/>
      <c r="H92" s="124"/>
      <c r="I92" s="124"/>
      <c r="J92" s="124"/>
      <c r="K92" s="124"/>
    </row>
    <row r="93" spans="1:11" ht="17.25" customHeight="1">
      <c r="A93" s="124"/>
      <c r="B93" s="124"/>
      <c r="C93" s="124"/>
      <c r="D93" s="124"/>
      <c r="E93" s="124"/>
      <c r="F93" s="124"/>
      <c r="G93" s="124"/>
      <c r="H93" s="124"/>
      <c r="I93" s="124"/>
      <c r="J93" s="124"/>
      <c r="K93" s="124"/>
    </row>
    <row r="94" spans="1:11" ht="17.25" customHeight="1">
      <c r="A94" s="124"/>
      <c r="B94" s="124"/>
      <c r="C94" s="124"/>
      <c r="D94" s="124"/>
      <c r="E94" s="124"/>
      <c r="F94" s="124"/>
      <c r="G94" s="124"/>
      <c r="H94" s="124"/>
      <c r="I94" s="124"/>
      <c r="J94" s="124"/>
      <c r="K94" s="124"/>
    </row>
    <row r="95" spans="1:10" ht="17.25" customHeight="1">
      <c r="A95" s="3"/>
      <c r="J95" s="37" t="s">
        <v>34</v>
      </c>
    </row>
    <row r="96" spans="1:10" s="88" customFormat="1" ht="17.25" customHeight="1">
      <c r="A96" s="245" t="s">
        <v>35</v>
      </c>
      <c r="B96" s="245"/>
      <c r="C96" s="245"/>
      <c r="D96" s="245"/>
      <c r="E96" s="245"/>
      <c r="F96" s="245"/>
      <c r="G96" s="245"/>
      <c r="H96" s="245"/>
      <c r="I96" s="245"/>
      <c r="J96" s="245"/>
    </row>
    <row r="97" spans="1:10" s="88" customFormat="1" ht="17.25" customHeight="1">
      <c r="A97" s="295" t="s">
        <v>234</v>
      </c>
      <c r="B97" s="296"/>
      <c r="C97" s="296"/>
      <c r="D97" s="296"/>
      <c r="E97" s="296"/>
      <c r="F97" s="296"/>
      <c r="G97" s="296"/>
      <c r="H97" s="296"/>
      <c r="I97" s="296"/>
      <c r="J97" s="296"/>
    </row>
    <row r="98" spans="1:10" s="88" customFormat="1" ht="17.25" customHeight="1">
      <c r="A98" s="296"/>
      <c r="B98" s="296"/>
      <c r="C98" s="296"/>
      <c r="D98" s="296"/>
      <c r="E98" s="296"/>
      <c r="F98" s="296"/>
      <c r="G98" s="296"/>
      <c r="H98" s="296"/>
      <c r="I98" s="296"/>
      <c r="J98" s="296"/>
    </row>
    <row r="99" spans="1:10" s="88" customFormat="1" ht="17.25" customHeight="1">
      <c r="A99" s="296"/>
      <c r="B99" s="296"/>
      <c r="C99" s="296"/>
      <c r="D99" s="296"/>
      <c r="E99" s="296"/>
      <c r="F99" s="296"/>
      <c r="G99" s="296"/>
      <c r="H99" s="296"/>
      <c r="I99" s="296"/>
      <c r="J99" s="296"/>
    </row>
    <row r="100" spans="1:10" s="88" customFormat="1" ht="17.25" customHeight="1">
      <c r="A100" s="296"/>
      <c r="B100" s="296"/>
      <c r="C100" s="296"/>
      <c r="D100" s="296"/>
      <c r="E100" s="296"/>
      <c r="F100" s="296"/>
      <c r="G100" s="296"/>
      <c r="H100" s="296"/>
      <c r="I100" s="296"/>
      <c r="J100" s="296"/>
    </row>
    <row r="101" spans="1:10" s="88" customFormat="1" ht="17.25" customHeight="1">
      <c r="A101" s="296"/>
      <c r="B101" s="296"/>
      <c r="C101" s="296"/>
      <c r="D101" s="296"/>
      <c r="E101" s="296"/>
      <c r="F101" s="296"/>
      <c r="G101" s="296"/>
      <c r="H101" s="296"/>
      <c r="I101" s="296"/>
      <c r="J101" s="296"/>
    </row>
    <row r="102" spans="1:10" s="88" customFormat="1" ht="17.25" customHeight="1" thickBot="1">
      <c r="A102" s="296"/>
      <c r="B102" s="296"/>
      <c r="C102" s="296"/>
      <c r="D102" s="296"/>
      <c r="E102" s="296"/>
      <c r="F102" s="296"/>
      <c r="G102" s="296"/>
      <c r="H102" s="296"/>
      <c r="I102" s="296"/>
      <c r="J102" s="296"/>
    </row>
    <row r="103" spans="1:10" s="88" customFormat="1" ht="17.25" customHeight="1">
      <c r="A103" s="297" t="s">
        <v>36</v>
      </c>
      <c r="B103" s="298"/>
      <c r="C103" s="144"/>
      <c r="D103" s="144"/>
      <c r="E103" s="144"/>
      <c r="F103" s="144"/>
      <c r="G103" s="144"/>
      <c r="H103" s="144"/>
      <c r="I103" s="144"/>
      <c r="J103" s="145"/>
    </row>
    <row r="104" spans="1:10" s="88" customFormat="1" ht="17.25" customHeight="1">
      <c r="A104" s="293"/>
      <c r="B104" s="294"/>
      <c r="C104" s="89"/>
      <c r="D104" s="89"/>
      <c r="E104" s="89"/>
      <c r="F104" s="89"/>
      <c r="G104" s="89"/>
      <c r="H104" s="89"/>
      <c r="I104" s="89"/>
      <c r="J104" s="90"/>
    </row>
    <row r="105" spans="1:10" s="88" customFormat="1" ht="17.25" customHeight="1">
      <c r="A105" s="91"/>
      <c r="B105" s="89"/>
      <c r="C105" s="89"/>
      <c r="D105" s="89"/>
      <c r="E105" s="89"/>
      <c r="F105" s="89"/>
      <c r="G105" s="89"/>
      <c r="H105" s="89"/>
      <c r="I105" s="89"/>
      <c r="J105" s="90"/>
    </row>
    <row r="106" spans="1:10" s="88" customFormat="1" ht="17.25" customHeight="1">
      <c r="A106" s="91"/>
      <c r="B106" s="89"/>
      <c r="C106" s="89"/>
      <c r="D106" s="89"/>
      <c r="E106" s="89"/>
      <c r="F106" s="89"/>
      <c r="G106" s="89"/>
      <c r="H106" s="89"/>
      <c r="I106" s="89"/>
      <c r="J106" s="90"/>
    </row>
    <row r="107" spans="1:10" s="88" customFormat="1" ht="17.25" customHeight="1">
      <c r="A107" s="91"/>
      <c r="B107" s="89"/>
      <c r="C107" s="89"/>
      <c r="D107" s="89"/>
      <c r="E107" s="89"/>
      <c r="F107" s="89"/>
      <c r="G107" s="89"/>
      <c r="H107" s="89"/>
      <c r="I107" s="89"/>
      <c r="J107" s="90"/>
    </row>
    <row r="108" spans="1:10" s="88" customFormat="1" ht="17.25" customHeight="1">
      <c r="A108" s="91"/>
      <c r="B108" s="299" t="s">
        <v>237</v>
      </c>
      <c r="C108" s="300"/>
      <c r="D108" s="300"/>
      <c r="E108" s="300"/>
      <c r="F108" s="300"/>
      <c r="G108" s="300"/>
      <c r="H108" s="300"/>
      <c r="I108" s="300"/>
      <c r="J108" s="90"/>
    </row>
    <row r="109" spans="1:10" s="88" customFormat="1" ht="17.25" customHeight="1">
      <c r="A109" s="146"/>
      <c r="B109" s="300"/>
      <c r="C109" s="300"/>
      <c r="D109" s="300"/>
      <c r="E109" s="300"/>
      <c r="F109" s="300"/>
      <c r="G109" s="300"/>
      <c r="H109" s="300"/>
      <c r="I109" s="300"/>
      <c r="J109" s="90"/>
    </row>
    <row r="110" spans="1:10" s="88" customFormat="1" ht="17.25" customHeight="1">
      <c r="A110" s="91"/>
      <c r="B110" s="300"/>
      <c r="C110" s="300"/>
      <c r="D110" s="300"/>
      <c r="E110" s="300"/>
      <c r="F110" s="300"/>
      <c r="G110" s="300"/>
      <c r="H110" s="300"/>
      <c r="I110" s="300"/>
      <c r="J110" s="90"/>
    </row>
    <row r="111" spans="1:10" s="88" customFormat="1" ht="17.25" customHeight="1">
      <c r="A111" s="91"/>
      <c r="B111" s="300"/>
      <c r="C111" s="300"/>
      <c r="D111" s="300"/>
      <c r="E111" s="300"/>
      <c r="F111" s="300"/>
      <c r="G111" s="300"/>
      <c r="H111" s="300"/>
      <c r="I111" s="300"/>
      <c r="J111" s="90"/>
    </row>
    <row r="112" spans="1:10" s="88" customFormat="1" ht="17.25" customHeight="1">
      <c r="A112" s="91"/>
      <c r="B112" s="300"/>
      <c r="C112" s="300"/>
      <c r="D112" s="300"/>
      <c r="E112" s="300"/>
      <c r="F112" s="300"/>
      <c r="G112" s="300"/>
      <c r="H112" s="300"/>
      <c r="I112" s="300"/>
      <c r="J112" s="90"/>
    </row>
    <row r="113" spans="1:10" s="88" customFormat="1" ht="17.25" customHeight="1">
      <c r="A113" s="91"/>
      <c r="B113" s="300"/>
      <c r="C113" s="300"/>
      <c r="D113" s="300"/>
      <c r="E113" s="300"/>
      <c r="F113" s="300"/>
      <c r="G113" s="300"/>
      <c r="H113" s="300"/>
      <c r="I113" s="300"/>
      <c r="J113" s="90"/>
    </row>
    <row r="114" spans="1:10" ht="17.25" customHeight="1">
      <c r="A114" s="34"/>
      <c r="B114" s="300"/>
      <c r="C114" s="300"/>
      <c r="D114" s="300"/>
      <c r="E114" s="300"/>
      <c r="F114" s="300"/>
      <c r="G114" s="300"/>
      <c r="H114" s="300"/>
      <c r="I114" s="300"/>
      <c r="J114" s="35"/>
    </row>
    <row r="115" spans="1:10" ht="17.25" customHeight="1">
      <c r="A115" s="34"/>
      <c r="B115" s="300"/>
      <c r="C115" s="300"/>
      <c r="D115" s="300"/>
      <c r="E115" s="300"/>
      <c r="F115" s="300"/>
      <c r="G115" s="300"/>
      <c r="H115" s="300"/>
      <c r="I115" s="300"/>
      <c r="J115" s="35"/>
    </row>
    <row r="116" spans="1:10" ht="17.25" customHeight="1">
      <c r="A116" s="34"/>
      <c r="J116" s="35"/>
    </row>
    <row r="117" spans="1:10" ht="17.25" customHeight="1">
      <c r="A117" s="34"/>
      <c r="J117" s="35"/>
    </row>
    <row r="118" spans="1:10" ht="17.25" customHeight="1">
      <c r="A118" s="34"/>
      <c r="J118" s="35"/>
    </row>
    <row r="119" spans="1:10" ht="17.25" customHeight="1">
      <c r="A119" s="34"/>
      <c r="B119" s="9"/>
      <c r="C119" s="9"/>
      <c r="D119" s="9"/>
      <c r="E119" s="9"/>
      <c r="F119" s="9"/>
      <c r="G119" s="9"/>
      <c r="H119" s="9"/>
      <c r="I119" s="9"/>
      <c r="J119" s="35"/>
    </row>
    <row r="120" spans="1:10" ht="17.25" customHeight="1">
      <c r="A120" s="34"/>
      <c r="B120" s="9"/>
      <c r="C120" s="9"/>
      <c r="D120" s="9"/>
      <c r="E120" s="9"/>
      <c r="F120" s="9"/>
      <c r="G120" s="9"/>
      <c r="H120" s="9"/>
      <c r="I120" s="9"/>
      <c r="J120" s="35"/>
    </row>
    <row r="121" spans="1:10" ht="17.25" customHeight="1">
      <c r="A121" s="34"/>
      <c r="B121" s="9"/>
      <c r="C121" s="9"/>
      <c r="D121" s="9"/>
      <c r="E121" s="9"/>
      <c r="F121" s="9"/>
      <c r="G121" s="9"/>
      <c r="H121" s="9"/>
      <c r="I121" s="9"/>
      <c r="J121" s="35"/>
    </row>
    <row r="122" spans="1:10" ht="17.25" customHeight="1">
      <c r="A122" s="34"/>
      <c r="B122" s="9"/>
      <c r="C122" s="9"/>
      <c r="D122" s="9"/>
      <c r="E122" s="9"/>
      <c r="F122" s="9"/>
      <c r="G122" s="9"/>
      <c r="H122" s="9"/>
      <c r="I122" s="9"/>
      <c r="J122" s="35"/>
    </row>
    <row r="123" spans="1:10" ht="17.25" customHeight="1">
      <c r="A123" s="34"/>
      <c r="B123" s="9"/>
      <c r="C123" s="9"/>
      <c r="D123" s="9"/>
      <c r="E123" s="9"/>
      <c r="F123" s="9"/>
      <c r="G123" s="9"/>
      <c r="H123" s="9"/>
      <c r="I123" s="9"/>
      <c r="J123" s="35"/>
    </row>
    <row r="124" spans="1:10" ht="17.25" customHeight="1">
      <c r="A124" s="34"/>
      <c r="J124" s="35"/>
    </row>
    <row r="125" spans="1:10" ht="17.25" customHeight="1">
      <c r="A125" s="34"/>
      <c r="J125" s="35"/>
    </row>
    <row r="126" spans="1:10" ht="17.25" customHeight="1">
      <c r="A126" s="34"/>
      <c r="J126" s="35"/>
    </row>
    <row r="127" spans="1:10" ht="17.25" customHeight="1">
      <c r="A127" s="34"/>
      <c r="J127" s="35"/>
    </row>
    <row r="128" spans="1:10" ht="17.25" customHeight="1">
      <c r="A128" s="34"/>
      <c r="J128" s="35"/>
    </row>
    <row r="129" spans="1:10" ht="17.25" customHeight="1">
      <c r="A129" s="34"/>
      <c r="J129" s="35"/>
    </row>
    <row r="130" spans="1:10" ht="17.25" customHeight="1">
      <c r="A130" s="34"/>
      <c r="J130" s="35"/>
    </row>
    <row r="131" spans="1:10" ht="17.25" customHeight="1">
      <c r="A131" s="34"/>
      <c r="J131" s="35"/>
    </row>
    <row r="132" spans="1:10" ht="17.25" customHeight="1">
      <c r="A132" s="34"/>
      <c r="J132" s="35"/>
    </row>
    <row r="133" spans="1:10" ht="17.25" customHeight="1">
      <c r="A133" s="34"/>
      <c r="J133" s="35"/>
    </row>
    <row r="134" spans="1:10" ht="17.25" customHeight="1">
      <c r="A134" s="34"/>
      <c r="B134" s="9"/>
      <c r="C134" s="9"/>
      <c r="D134" s="9"/>
      <c r="E134" s="9"/>
      <c r="F134" s="9"/>
      <c r="G134" s="9"/>
      <c r="H134" s="9"/>
      <c r="I134" s="9"/>
      <c r="J134" s="35"/>
    </row>
    <row r="135" spans="1:10" ht="17.25" customHeight="1">
      <c r="A135" s="34"/>
      <c r="B135" s="9"/>
      <c r="C135" s="9"/>
      <c r="D135" s="9"/>
      <c r="E135" s="9"/>
      <c r="F135" s="9"/>
      <c r="G135" s="9"/>
      <c r="H135" s="9"/>
      <c r="I135" s="9"/>
      <c r="J135" s="35"/>
    </row>
    <row r="136" spans="1:10" ht="17.25" customHeight="1">
      <c r="A136" s="34"/>
      <c r="B136" s="9"/>
      <c r="C136" s="9"/>
      <c r="D136" s="9"/>
      <c r="E136" s="9"/>
      <c r="F136" s="9"/>
      <c r="G136" s="9"/>
      <c r="H136" s="9"/>
      <c r="I136" s="9"/>
      <c r="J136" s="35"/>
    </row>
    <row r="137" spans="1:10" ht="17.25" customHeight="1">
      <c r="A137" s="34"/>
      <c r="B137" s="9"/>
      <c r="C137" s="9"/>
      <c r="D137" s="9"/>
      <c r="E137" s="9"/>
      <c r="F137" s="9"/>
      <c r="G137" s="9"/>
      <c r="H137" s="9"/>
      <c r="I137" s="9"/>
      <c r="J137" s="35"/>
    </row>
    <row r="138" spans="1:10" ht="17.25" customHeight="1">
      <c r="A138" s="34"/>
      <c r="B138" s="9"/>
      <c r="C138" s="9"/>
      <c r="D138" s="9"/>
      <c r="E138" s="9"/>
      <c r="F138" s="9"/>
      <c r="G138" s="9"/>
      <c r="H138" s="9"/>
      <c r="I138" s="9"/>
      <c r="J138" s="35"/>
    </row>
    <row r="139" spans="1:10" s="88" customFormat="1" ht="17.25" customHeight="1">
      <c r="A139" s="91"/>
      <c r="B139" s="302" t="s">
        <v>144</v>
      </c>
      <c r="C139" s="303"/>
      <c r="D139" s="166" t="str">
        <f>'入力シート'!C14</f>
        <v>○○町字○○△の△</v>
      </c>
      <c r="E139" s="168"/>
      <c r="F139" s="168"/>
      <c r="G139" s="168"/>
      <c r="H139" s="168"/>
      <c r="I139" s="167"/>
      <c r="J139" s="90"/>
    </row>
    <row r="140" spans="1:10" s="88" customFormat="1" ht="17.25" customHeight="1">
      <c r="A140" s="91"/>
      <c r="B140" s="302" t="s">
        <v>145</v>
      </c>
      <c r="C140" s="303"/>
      <c r="D140" s="166" t="str">
        <f>'入力シート'!C34</f>
        <v>○○町字○○△の△</v>
      </c>
      <c r="E140" s="168"/>
      <c r="F140" s="168"/>
      <c r="G140" s="168"/>
      <c r="H140" s="168"/>
      <c r="I140" s="167"/>
      <c r="J140" s="90"/>
    </row>
    <row r="141" spans="1:10" ht="17.25" customHeight="1" thickBot="1">
      <c r="A141" s="12"/>
      <c r="B141" s="13"/>
      <c r="C141" s="13"/>
      <c r="D141" s="13"/>
      <c r="E141" s="13"/>
      <c r="F141" s="13"/>
      <c r="G141" s="13"/>
      <c r="H141" s="13"/>
      <c r="I141" s="13"/>
      <c r="J141" s="36"/>
    </row>
    <row r="142" s="84" customFormat="1" ht="17.25" customHeight="1"/>
    <row r="143" spans="1:11" s="88" customFormat="1" ht="17.25" customHeight="1">
      <c r="A143" s="245" t="s">
        <v>180</v>
      </c>
      <c r="B143" s="245"/>
      <c r="C143" s="245"/>
      <c r="D143" s="245"/>
      <c r="E143" s="245"/>
      <c r="F143" s="245"/>
      <c r="G143" s="245"/>
      <c r="H143" s="245"/>
      <c r="I143" s="245"/>
      <c r="J143" s="245"/>
      <c r="K143" s="127"/>
    </row>
    <row r="144" spans="1:11" s="88" customFormat="1" ht="17.25" customHeight="1">
      <c r="A144" s="244" t="s">
        <v>179</v>
      </c>
      <c r="B144" s="244"/>
      <c r="C144" s="244"/>
      <c r="D144" s="244"/>
      <c r="E144" s="244"/>
      <c r="F144" s="244"/>
      <c r="G144" s="244"/>
      <c r="H144" s="244"/>
      <c r="I144" s="244"/>
      <c r="J144" s="244"/>
      <c r="K144" s="135"/>
    </row>
    <row r="145" spans="1:11" s="88" customFormat="1" ht="17.25" customHeight="1">
      <c r="A145" s="136"/>
      <c r="B145" s="136"/>
      <c r="C145" s="136"/>
      <c r="D145" s="136"/>
      <c r="E145" s="136"/>
      <c r="F145" s="136"/>
      <c r="G145" s="136"/>
      <c r="H145" s="136"/>
      <c r="I145" s="136"/>
      <c r="J145" s="136"/>
      <c r="K145" s="135"/>
    </row>
    <row r="146" spans="1:11" s="88" customFormat="1" ht="17.25" customHeight="1">
      <c r="A146" s="301" t="s">
        <v>37</v>
      </c>
      <c r="B146" s="301"/>
      <c r="C146" s="301"/>
      <c r="D146" s="301"/>
      <c r="E146" s="301"/>
      <c r="F146" s="301"/>
      <c r="G146" s="301"/>
      <c r="H146" s="301"/>
      <c r="I146" s="301"/>
      <c r="J146" s="301"/>
      <c r="K146" s="135"/>
    </row>
    <row r="147" spans="1:11" s="88" customFormat="1" ht="17.25" customHeight="1" thickBot="1">
      <c r="A147" s="301"/>
      <c r="B147" s="301"/>
      <c r="C147" s="301"/>
      <c r="D147" s="301"/>
      <c r="E147" s="301"/>
      <c r="F147" s="301"/>
      <c r="G147" s="301"/>
      <c r="H147" s="301"/>
      <c r="I147" s="301"/>
      <c r="J147" s="301"/>
      <c r="K147" s="135"/>
    </row>
    <row r="148" spans="1:11" s="88" customFormat="1" ht="17.25" customHeight="1" thickBot="1">
      <c r="A148" s="241" t="s">
        <v>3</v>
      </c>
      <c r="B148" s="242"/>
      <c r="C148" s="242"/>
      <c r="D148" s="242"/>
      <c r="E148" s="243"/>
      <c r="F148" s="92"/>
      <c r="G148" s="256" t="s">
        <v>4</v>
      </c>
      <c r="H148" s="256"/>
      <c r="I148" s="256" t="s">
        <v>5</v>
      </c>
      <c r="J148" s="256"/>
      <c r="K148" s="93"/>
    </row>
    <row r="149" spans="1:11" s="88" customFormat="1" ht="6" customHeight="1" thickBot="1">
      <c r="A149" s="169"/>
      <c r="B149" s="169"/>
      <c r="C149" s="169"/>
      <c r="D149" s="169"/>
      <c r="E149" s="169"/>
      <c r="F149" s="137"/>
      <c r="G149" s="169"/>
      <c r="H149" s="169"/>
      <c r="I149" s="169"/>
      <c r="J149" s="169"/>
      <c r="K149" s="93"/>
    </row>
    <row r="150" spans="1:11" s="88" customFormat="1" ht="17.25" customHeight="1" thickBot="1">
      <c r="A150" s="253" t="s">
        <v>181</v>
      </c>
      <c r="B150" s="254"/>
      <c r="C150" s="254"/>
      <c r="D150" s="254"/>
      <c r="E150" s="255"/>
      <c r="F150" s="257"/>
      <c r="G150" s="252" t="s">
        <v>150</v>
      </c>
      <c r="H150" s="252"/>
      <c r="I150" s="252" t="s">
        <v>7</v>
      </c>
      <c r="J150" s="252"/>
      <c r="K150" s="129"/>
    </row>
    <row r="151" spans="1:11" s="88" customFormat="1" ht="17.25" customHeight="1" thickBot="1">
      <c r="A151" s="280" t="s">
        <v>182</v>
      </c>
      <c r="B151" s="319" t="s">
        <v>227</v>
      </c>
      <c r="C151" s="319"/>
      <c r="D151" s="319"/>
      <c r="E151" s="320"/>
      <c r="F151" s="257"/>
      <c r="G151" s="252"/>
      <c r="H151" s="252"/>
      <c r="I151" s="252"/>
      <c r="J151" s="252"/>
      <c r="K151" s="129"/>
    </row>
    <row r="152" spans="1:11" s="88" customFormat="1" ht="17.25" customHeight="1" thickBot="1">
      <c r="A152" s="280"/>
      <c r="B152" s="319"/>
      <c r="C152" s="319"/>
      <c r="D152" s="319"/>
      <c r="E152" s="320"/>
      <c r="F152" s="257"/>
      <c r="G152" s="252"/>
      <c r="H152" s="252"/>
      <c r="I152" s="252"/>
      <c r="J152" s="252"/>
      <c r="K152" s="129"/>
    </row>
    <row r="153" spans="1:11" s="88" customFormat="1" ht="17.25" customHeight="1" thickBot="1">
      <c r="A153" s="280"/>
      <c r="B153" s="319"/>
      <c r="C153" s="319"/>
      <c r="D153" s="319"/>
      <c r="E153" s="320"/>
      <c r="F153" s="257"/>
      <c r="G153" s="252"/>
      <c r="H153" s="252"/>
      <c r="I153" s="252"/>
      <c r="J153" s="252"/>
      <c r="K153" s="129"/>
    </row>
    <row r="154" spans="1:11" s="88" customFormat="1" ht="17.25" customHeight="1" thickBot="1">
      <c r="A154" s="280"/>
      <c r="B154" s="319"/>
      <c r="C154" s="319"/>
      <c r="D154" s="319"/>
      <c r="E154" s="320"/>
      <c r="F154" s="257"/>
      <c r="G154" s="252"/>
      <c r="H154" s="252"/>
      <c r="I154" s="252"/>
      <c r="J154" s="252"/>
      <c r="K154" s="129"/>
    </row>
    <row r="155" spans="1:11" s="88" customFormat="1" ht="17.25" customHeight="1" thickBot="1">
      <c r="A155" s="280"/>
      <c r="B155" s="319"/>
      <c r="C155" s="319"/>
      <c r="D155" s="319"/>
      <c r="E155" s="320"/>
      <c r="F155" s="257"/>
      <c r="G155" s="252"/>
      <c r="H155" s="252"/>
      <c r="I155" s="252"/>
      <c r="J155" s="252"/>
      <c r="K155" s="129"/>
    </row>
    <row r="156" spans="1:11" s="88" customFormat="1" ht="17.25" customHeight="1" thickBot="1">
      <c r="A156" s="280"/>
      <c r="B156" s="319"/>
      <c r="C156" s="319"/>
      <c r="D156" s="319"/>
      <c r="E156" s="320"/>
      <c r="F156" s="257"/>
      <c r="G156" s="252"/>
      <c r="H156" s="252"/>
      <c r="I156" s="252"/>
      <c r="J156" s="252"/>
      <c r="K156" s="129"/>
    </row>
    <row r="157" spans="1:11" s="88" customFormat="1" ht="17.25" customHeight="1" thickBot="1">
      <c r="A157" s="149"/>
      <c r="B157" s="150"/>
      <c r="C157" s="150"/>
      <c r="D157" s="150"/>
      <c r="E157" s="151"/>
      <c r="F157" s="257"/>
      <c r="G157" s="252"/>
      <c r="H157" s="252"/>
      <c r="I157" s="252"/>
      <c r="J157" s="252"/>
      <c r="K157" s="129"/>
    </row>
    <row r="158" spans="1:14" s="88" customFormat="1" ht="6" customHeight="1" thickBot="1">
      <c r="A158" s="94"/>
      <c r="B158" s="138"/>
      <c r="C158" s="138"/>
      <c r="D158" s="138"/>
      <c r="E158" s="138"/>
      <c r="F158" s="95"/>
      <c r="G158" s="120"/>
      <c r="H158" s="120"/>
      <c r="I158" s="120"/>
      <c r="J158" s="120"/>
      <c r="K158" s="129"/>
      <c r="L158" s="89"/>
      <c r="N158" s="89"/>
    </row>
    <row r="159" spans="1:12" s="88" customFormat="1" ht="17.25" customHeight="1">
      <c r="A159" s="253" t="s">
        <v>6</v>
      </c>
      <c r="B159" s="254"/>
      <c r="C159" s="254"/>
      <c r="D159" s="254"/>
      <c r="E159" s="255"/>
      <c r="F159" s="257"/>
      <c r="G159" s="325" t="s">
        <v>149</v>
      </c>
      <c r="H159" s="326"/>
      <c r="I159" s="325" t="s">
        <v>7</v>
      </c>
      <c r="J159" s="327"/>
      <c r="K159" s="97"/>
      <c r="L159" s="89"/>
    </row>
    <row r="160" spans="1:12" s="88" customFormat="1" ht="17.25" customHeight="1">
      <c r="A160" s="280" t="s">
        <v>183</v>
      </c>
      <c r="B160" s="276" t="s">
        <v>184</v>
      </c>
      <c r="C160" s="276"/>
      <c r="D160" s="276"/>
      <c r="E160" s="277"/>
      <c r="F160" s="257"/>
      <c r="G160" s="264"/>
      <c r="H160" s="265"/>
      <c r="I160" s="264"/>
      <c r="J160" s="266"/>
      <c r="K160" s="97"/>
      <c r="L160" s="89"/>
    </row>
    <row r="161" spans="1:11" s="88" customFormat="1" ht="17.25" customHeight="1">
      <c r="A161" s="280"/>
      <c r="B161" s="276"/>
      <c r="C161" s="276"/>
      <c r="D161" s="276"/>
      <c r="E161" s="277"/>
      <c r="F161" s="257"/>
      <c r="G161" s="264" t="s">
        <v>8</v>
      </c>
      <c r="H161" s="265"/>
      <c r="I161" s="264" t="s">
        <v>9</v>
      </c>
      <c r="J161" s="266"/>
      <c r="K161" s="97"/>
    </row>
    <row r="162" spans="1:11" s="88" customFormat="1" ht="17.25" customHeight="1">
      <c r="A162" s="280"/>
      <c r="B162" s="276"/>
      <c r="C162" s="276"/>
      <c r="D162" s="276"/>
      <c r="E162" s="277"/>
      <c r="F162" s="257"/>
      <c r="G162" s="264"/>
      <c r="H162" s="265"/>
      <c r="I162" s="264"/>
      <c r="J162" s="266"/>
      <c r="K162" s="97"/>
    </row>
    <row r="163" spans="1:11" s="88" customFormat="1" ht="17.25" customHeight="1">
      <c r="A163" s="280"/>
      <c r="B163" s="276"/>
      <c r="C163" s="276"/>
      <c r="D163" s="276"/>
      <c r="E163" s="277"/>
      <c r="F163" s="257"/>
      <c r="G163" s="264" t="s">
        <v>10</v>
      </c>
      <c r="H163" s="265"/>
      <c r="I163" s="264" t="s">
        <v>7</v>
      </c>
      <c r="J163" s="266"/>
      <c r="K163" s="97"/>
    </row>
    <row r="164" spans="1:11" s="88" customFormat="1" ht="17.25" customHeight="1">
      <c r="A164" s="152"/>
      <c r="B164" s="134"/>
      <c r="C164" s="134"/>
      <c r="D164" s="134"/>
      <c r="E164" s="148"/>
      <c r="F164" s="257"/>
      <c r="G164" s="264"/>
      <c r="H164" s="265"/>
      <c r="I164" s="264"/>
      <c r="J164" s="266"/>
      <c r="K164" s="97"/>
    </row>
    <row r="165" spans="1:11" s="88" customFormat="1" ht="17.25" customHeight="1">
      <c r="A165" s="280" t="s">
        <v>183</v>
      </c>
      <c r="B165" s="276" t="s">
        <v>220</v>
      </c>
      <c r="C165" s="276"/>
      <c r="D165" s="276"/>
      <c r="E165" s="277"/>
      <c r="F165" s="257"/>
      <c r="G165" s="264" t="s">
        <v>11</v>
      </c>
      <c r="H165" s="265"/>
      <c r="I165" s="264" t="s">
        <v>7</v>
      </c>
      <c r="J165" s="266"/>
      <c r="K165" s="97"/>
    </row>
    <row r="166" spans="1:11" s="88" customFormat="1" ht="17.25" customHeight="1">
      <c r="A166" s="280"/>
      <c r="B166" s="276"/>
      <c r="C166" s="276"/>
      <c r="D166" s="276"/>
      <c r="E166" s="277"/>
      <c r="F166" s="257"/>
      <c r="G166" s="264"/>
      <c r="H166" s="265"/>
      <c r="I166" s="264"/>
      <c r="J166" s="266"/>
      <c r="K166" s="97"/>
    </row>
    <row r="167" spans="1:11" s="88" customFormat="1" ht="17.25" customHeight="1">
      <c r="A167" s="280"/>
      <c r="B167" s="276"/>
      <c r="C167" s="276"/>
      <c r="D167" s="276"/>
      <c r="E167" s="277"/>
      <c r="F167" s="257"/>
      <c r="G167" s="264" t="s">
        <v>12</v>
      </c>
      <c r="H167" s="265"/>
      <c r="I167" s="264" t="s">
        <v>9</v>
      </c>
      <c r="J167" s="266"/>
      <c r="K167" s="97"/>
    </row>
    <row r="168" spans="1:11" s="88" customFormat="1" ht="17.25" customHeight="1" thickBot="1">
      <c r="A168" s="321"/>
      <c r="B168" s="278"/>
      <c r="C168" s="278"/>
      <c r="D168" s="278"/>
      <c r="E168" s="279"/>
      <c r="F168" s="257"/>
      <c r="G168" s="322"/>
      <c r="H168" s="323"/>
      <c r="I168" s="322"/>
      <c r="J168" s="324"/>
      <c r="K168" s="97"/>
    </row>
    <row r="169" spans="1:11" s="88" customFormat="1" ht="6" customHeight="1" thickBot="1">
      <c r="A169" s="94"/>
      <c r="B169" s="120"/>
      <c r="C169" s="120"/>
      <c r="D169" s="120"/>
      <c r="E169" s="120"/>
      <c r="F169" s="95"/>
      <c r="G169" s="133"/>
      <c r="H169" s="133"/>
      <c r="I169" s="133"/>
      <c r="J169" s="133"/>
      <c r="K169" s="97"/>
    </row>
    <row r="170" spans="1:11" s="88" customFormat="1" ht="17.25" customHeight="1">
      <c r="A170" s="269" t="s">
        <v>185</v>
      </c>
      <c r="B170" s="270"/>
      <c r="C170" s="270"/>
      <c r="D170" s="270"/>
      <c r="E170" s="271"/>
      <c r="F170" s="257"/>
      <c r="G170" s="258" t="s">
        <v>13</v>
      </c>
      <c r="H170" s="259"/>
      <c r="I170" s="258" t="s">
        <v>9</v>
      </c>
      <c r="J170" s="334"/>
      <c r="K170" s="129"/>
    </row>
    <row r="171" spans="1:11" s="88" customFormat="1" ht="17.25" customHeight="1">
      <c r="A171" s="280" t="s">
        <v>182</v>
      </c>
      <c r="B171" s="276" t="s">
        <v>186</v>
      </c>
      <c r="C171" s="276"/>
      <c r="D171" s="276"/>
      <c r="E171" s="277"/>
      <c r="F171" s="257"/>
      <c r="G171" s="260"/>
      <c r="H171" s="261"/>
      <c r="I171" s="260"/>
      <c r="J171" s="335"/>
      <c r="K171" s="129"/>
    </row>
    <row r="172" spans="1:11" s="88" customFormat="1" ht="17.25" customHeight="1">
      <c r="A172" s="280"/>
      <c r="B172" s="276"/>
      <c r="C172" s="276"/>
      <c r="D172" s="276"/>
      <c r="E172" s="277"/>
      <c r="F172" s="257"/>
      <c r="G172" s="260"/>
      <c r="H172" s="261"/>
      <c r="I172" s="260"/>
      <c r="J172" s="335"/>
      <c r="K172" s="129"/>
    </row>
    <row r="173" spans="1:11" s="88" customFormat="1" ht="17.25" customHeight="1">
      <c r="A173" s="280"/>
      <c r="B173" s="276"/>
      <c r="C173" s="276"/>
      <c r="D173" s="276"/>
      <c r="E173" s="277"/>
      <c r="F173" s="257"/>
      <c r="G173" s="260"/>
      <c r="H173" s="261"/>
      <c r="I173" s="260"/>
      <c r="J173" s="335"/>
      <c r="K173" s="129"/>
    </row>
    <row r="174" spans="1:11" s="88" customFormat="1" ht="17.25" customHeight="1">
      <c r="A174" s="280"/>
      <c r="B174" s="276"/>
      <c r="C174" s="276"/>
      <c r="D174" s="276"/>
      <c r="E174" s="277"/>
      <c r="F174" s="257"/>
      <c r="G174" s="260"/>
      <c r="H174" s="261"/>
      <c r="I174" s="260"/>
      <c r="J174" s="335"/>
      <c r="K174" s="129"/>
    </row>
    <row r="175" spans="1:11" s="88" customFormat="1" ht="17.25" customHeight="1">
      <c r="A175" s="280" t="s">
        <v>182</v>
      </c>
      <c r="B175" s="276" t="s">
        <v>187</v>
      </c>
      <c r="C175" s="276"/>
      <c r="D175" s="276"/>
      <c r="E175" s="277"/>
      <c r="F175" s="257"/>
      <c r="G175" s="260"/>
      <c r="H175" s="261"/>
      <c r="I175" s="260"/>
      <c r="J175" s="335"/>
      <c r="K175" s="129"/>
    </row>
    <row r="176" spans="1:11" s="88" customFormat="1" ht="17.25" customHeight="1">
      <c r="A176" s="280"/>
      <c r="B176" s="276"/>
      <c r="C176" s="276"/>
      <c r="D176" s="276"/>
      <c r="E176" s="277"/>
      <c r="F176" s="257"/>
      <c r="G176" s="260"/>
      <c r="H176" s="261"/>
      <c r="I176" s="260"/>
      <c r="J176" s="335"/>
      <c r="K176" s="129"/>
    </row>
    <row r="177" spans="1:11" s="88" customFormat="1" ht="17.25" customHeight="1">
      <c r="A177" s="280"/>
      <c r="B177" s="276"/>
      <c r="C177" s="276"/>
      <c r="D177" s="276"/>
      <c r="E177" s="277"/>
      <c r="F177" s="257"/>
      <c r="G177" s="260"/>
      <c r="H177" s="261"/>
      <c r="I177" s="260"/>
      <c r="J177" s="335"/>
      <c r="K177" s="129"/>
    </row>
    <row r="178" spans="1:11" s="88" customFormat="1" ht="17.25" customHeight="1" thickBot="1">
      <c r="A178" s="321"/>
      <c r="B178" s="278"/>
      <c r="C178" s="278"/>
      <c r="D178" s="278"/>
      <c r="E178" s="279"/>
      <c r="F178" s="257"/>
      <c r="G178" s="262"/>
      <c r="H178" s="263"/>
      <c r="I178" s="262"/>
      <c r="J178" s="336"/>
      <c r="K178" s="129"/>
    </row>
    <row r="179" spans="1:11" s="88" customFormat="1" ht="17.25" customHeight="1">
      <c r="A179" s="245" t="s">
        <v>148</v>
      </c>
      <c r="B179" s="292"/>
      <c r="C179" s="292"/>
      <c r="D179" s="292"/>
      <c r="E179" s="292"/>
      <c r="F179" s="292"/>
      <c r="G179" s="292"/>
      <c r="H179" s="292"/>
      <c r="I179" s="292"/>
      <c r="J179" s="292"/>
      <c r="K179" s="129"/>
    </row>
    <row r="180" spans="1:10" s="84" customFormat="1" ht="17.25" customHeight="1">
      <c r="A180" s="341"/>
      <c r="B180" s="342"/>
      <c r="C180" s="342"/>
      <c r="D180" s="342"/>
      <c r="E180" s="342"/>
      <c r="F180" s="342"/>
      <c r="G180" s="342"/>
      <c r="H180" s="342"/>
      <c r="I180" s="342"/>
      <c r="J180" s="342"/>
    </row>
    <row r="181" spans="1:10" s="84" customFormat="1" ht="17.25" customHeight="1">
      <c r="A181" s="343"/>
      <c r="B181" s="343"/>
      <c r="C181" s="343"/>
      <c r="D181" s="343"/>
      <c r="E181" s="343"/>
      <c r="F181" s="343"/>
      <c r="G181" s="343"/>
      <c r="H181" s="343"/>
      <c r="I181" s="343"/>
      <c r="J181" s="343"/>
    </row>
    <row r="182" spans="1:10" s="84" customFormat="1" ht="17.25" customHeight="1">
      <c r="A182" s="343"/>
      <c r="B182" s="343"/>
      <c r="C182" s="343"/>
      <c r="D182" s="343"/>
      <c r="E182" s="343"/>
      <c r="F182" s="343"/>
      <c r="G182" s="343"/>
      <c r="H182" s="343"/>
      <c r="I182" s="343"/>
      <c r="J182" s="343"/>
    </row>
    <row r="183" spans="1:10" s="84" customFormat="1" ht="17.25" customHeight="1">
      <c r="A183" s="125"/>
      <c r="B183" s="125"/>
      <c r="C183" s="125"/>
      <c r="D183" s="125"/>
      <c r="E183" s="125"/>
      <c r="F183" s="125"/>
      <c r="G183" s="125"/>
      <c r="H183" s="125"/>
      <c r="I183" s="125"/>
      <c r="J183" s="125"/>
    </row>
    <row r="184" spans="1:10" s="84" customFormat="1" ht="17.25" customHeight="1">
      <c r="A184" s="339"/>
      <c r="B184" s="340"/>
      <c r="C184" s="340"/>
      <c r="D184" s="340"/>
      <c r="E184" s="340"/>
      <c r="F184" s="340"/>
      <c r="G184" s="340"/>
      <c r="H184" s="340"/>
      <c r="I184" s="340"/>
      <c r="J184" s="340"/>
    </row>
    <row r="185" spans="1:10" s="84" customFormat="1" ht="17.25" customHeight="1">
      <c r="A185" s="337"/>
      <c r="B185" s="338"/>
      <c r="C185" s="338"/>
      <c r="D185" s="338"/>
      <c r="E185" s="338"/>
      <c r="F185" s="337"/>
      <c r="G185" s="338"/>
      <c r="H185" s="338"/>
      <c r="I185" s="338"/>
      <c r="J185" s="338"/>
    </row>
    <row r="186" spans="1:10" s="84" customFormat="1" ht="17.25" customHeight="1">
      <c r="A186" s="338"/>
      <c r="B186" s="338"/>
      <c r="C186" s="338"/>
      <c r="D186" s="338"/>
      <c r="E186" s="338"/>
      <c r="F186" s="338"/>
      <c r="G186" s="338"/>
      <c r="H186" s="338"/>
      <c r="I186" s="338"/>
      <c r="J186" s="338"/>
    </row>
    <row r="187" spans="1:10" s="84" customFormat="1" ht="17.25" customHeight="1">
      <c r="A187" s="338"/>
      <c r="B187" s="338"/>
      <c r="C187" s="338"/>
      <c r="D187" s="338"/>
      <c r="E187" s="338"/>
      <c r="F187" s="338"/>
      <c r="G187" s="338"/>
      <c r="H187" s="338"/>
      <c r="I187" s="338"/>
      <c r="J187" s="338"/>
    </row>
    <row r="188" spans="1:10" s="84" customFormat="1" ht="17.25" customHeight="1">
      <c r="A188" s="338"/>
      <c r="B188" s="338"/>
      <c r="C188" s="338"/>
      <c r="D188" s="338"/>
      <c r="E188" s="338"/>
      <c r="F188" s="338"/>
      <c r="G188" s="338"/>
      <c r="H188" s="338"/>
      <c r="I188" s="338"/>
      <c r="J188" s="338"/>
    </row>
    <row r="189" spans="1:10" s="84" customFormat="1" ht="17.25" customHeight="1">
      <c r="A189" s="338"/>
      <c r="B189" s="338"/>
      <c r="C189" s="338"/>
      <c r="D189" s="338"/>
      <c r="E189" s="338"/>
      <c r="F189" s="338"/>
      <c r="G189" s="338"/>
      <c r="H189" s="338"/>
      <c r="I189" s="338"/>
      <c r="J189" s="338"/>
    </row>
    <row r="190" spans="1:10" s="84" customFormat="1" ht="17.25" customHeight="1">
      <c r="A190" s="338"/>
      <c r="B190" s="338"/>
      <c r="C190" s="338"/>
      <c r="D190" s="338"/>
      <c r="E190" s="338"/>
      <c r="F190" s="338"/>
      <c r="G190" s="338"/>
      <c r="H190" s="338"/>
      <c r="I190" s="338"/>
      <c r="J190" s="338"/>
    </row>
    <row r="191" spans="1:10" ht="17.25" customHeight="1">
      <c r="A191" s="4"/>
      <c r="B191" s="4"/>
      <c r="C191" s="4"/>
      <c r="D191" s="4"/>
      <c r="E191" s="4"/>
      <c r="F191" s="4"/>
      <c r="G191" s="4"/>
      <c r="H191" s="4"/>
      <c r="I191" s="4"/>
      <c r="J191" s="4"/>
    </row>
    <row r="192" spans="1:11" s="88" customFormat="1" ht="17.25" customHeight="1">
      <c r="A192" s="245" t="s">
        <v>188</v>
      </c>
      <c r="B192" s="245"/>
      <c r="C192" s="245"/>
      <c r="D192" s="245"/>
      <c r="E192" s="245"/>
      <c r="F192" s="245"/>
      <c r="G192" s="245"/>
      <c r="H192" s="245"/>
      <c r="I192" s="245"/>
      <c r="J192" s="245"/>
      <c r="K192" s="127"/>
    </row>
    <row r="193" spans="1:11" s="88" customFormat="1" ht="17.25" customHeight="1">
      <c r="A193" s="245" t="s">
        <v>216</v>
      </c>
      <c r="B193" s="245"/>
      <c r="C193" s="245"/>
      <c r="D193" s="245"/>
      <c r="E193" s="245"/>
      <c r="F193" s="245"/>
      <c r="G193" s="245"/>
      <c r="H193" s="245"/>
      <c r="I193" s="245"/>
      <c r="J193" s="245"/>
      <c r="K193" s="127"/>
    </row>
    <row r="194" spans="1:11" s="88" customFormat="1" ht="17.25" customHeight="1">
      <c r="A194" s="275" t="s">
        <v>174</v>
      </c>
      <c r="B194" s="275"/>
      <c r="C194" s="275"/>
      <c r="D194" s="275"/>
      <c r="E194" s="275"/>
      <c r="F194" s="275"/>
      <c r="G194" s="275"/>
      <c r="H194" s="275"/>
      <c r="I194" s="275"/>
      <c r="J194" s="275"/>
      <c r="K194" s="127"/>
    </row>
    <row r="195" spans="1:10" s="88" customFormat="1" ht="17.25" customHeight="1" thickBot="1">
      <c r="A195" s="87"/>
      <c r="B195" s="87"/>
      <c r="C195" s="87"/>
      <c r="D195" s="87"/>
      <c r="E195" s="87"/>
      <c r="F195" s="87"/>
      <c r="G195" s="87"/>
      <c r="H195" s="87"/>
      <c r="I195" s="87"/>
      <c r="J195" s="87"/>
    </row>
    <row r="196" spans="1:11" s="88" customFormat="1" ht="17.25" customHeight="1" thickBot="1">
      <c r="A196" s="267" t="s">
        <v>14</v>
      </c>
      <c r="B196" s="268"/>
      <c r="C196" s="272" t="s">
        <v>189</v>
      </c>
      <c r="D196" s="273"/>
      <c r="E196" s="273"/>
      <c r="F196" s="273"/>
      <c r="G196" s="273"/>
      <c r="H196" s="273"/>
      <c r="I196" s="273"/>
      <c r="J196" s="274"/>
      <c r="K196" s="98"/>
    </row>
    <row r="197" spans="1:11" s="88" customFormat="1" ht="17.25" customHeight="1" thickTop="1">
      <c r="A197" s="313" t="s">
        <v>190</v>
      </c>
      <c r="B197" s="314"/>
      <c r="C197" s="130"/>
      <c r="D197" s="106"/>
      <c r="E197" s="106"/>
      <c r="F197" s="106"/>
      <c r="G197" s="106"/>
      <c r="H197" s="106"/>
      <c r="I197" s="106"/>
      <c r="J197" s="107"/>
      <c r="K197" s="98"/>
    </row>
    <row r="198" spans="1:11" s="88" customFormat="1" ht="17.25" customHeight="1">
      <c r="A198" s="315"/>
      <c r="B198" s="316"/>
      <c r="C198" s="304" t="s">
        <v>191</v>
      </c>
      <c r="D198" s="346"/>
      <c r="E198" s="346"/>
      <c r="F198" s="346"/>
      <c r="G198" s="346"/>
      <c r="H198" s="346"/>
      <c r="I198" s="346"/>
      <c r="J198" s="347"/>
      <c r="K198" s="131"/>
    </row>
    <row r="199" spans="1:11" s="88" customFormat="1" ht="17.25" customHeight="1">
      <c r="A199" s="315"/>
      <c r="B199" s="316"/>
      <c r="C199" s="128" t="s">
        <v>192</v>
      </c>
      <c r="D199" s="131"/>
      <c r="E199" s="131"/>
      <c r="F199" s="131"/>
      <c r="G199" s="131"/>
      <c r="H199" s="131"/>
      <c r="I199" s="131"/>
      <c r="J199" s="132"/>
      <c r="K199" s="131"/>
    </row>
    <row r="200" spans="1:11" s="88" customFormat="1" ht="17.25" customHeight="1">
      <c r="A200" s="315"/>
      <c r="B200" s="316"/>
      <c r="C200" s="99" t="s">
        <v>193</v>
      </c>
      <c r="D200" s="310" t="s">
        <v>228</v>
      </c>
      <c r="E200" s="310"/>
      <c r="F200" s="310"/>
      <c r="G200" s="310"/>
      <c r="H200" s="310"/>
      <c r="I200" s="310"/>
      <c r="J200" s="311"/>
      <c r="K200" s="131"/>
    </row>
    <row r="201" spans="1:11" s="88" customFormat="1" ht="17.25" customHeight="1">
      <c r="A201" s="315"/>
      <c r="B201" s="316"/>
      <c r="C201" s="108" t="s">
        <v>194</v>
      </c>
      <c r="D201" s="307" t="s">
        <v>235</v>
      </c>
      <c r="E201" s="307"/>
      <c r="F201" s="307"/>
      <c r="G201" s="307"/>
      <c r="H201" s="307"/>
      <c r="I201" s="307"/>
      <c r="J201" s="348"/>
      <c r="K201" s="100"/>
    </row>
    <row r="202" spans="1:11" s="88" customFormat="1" ht="17.25" customHeight="1">
      <c r="A202" s="317"/>
      <c r="B202" s="318"/>
      <c r="C202" s="109"/>
      <c r="D202" s="110"/>
      <c r="E202" s="110"/>
      <c r="F202" s="110"/>
      <c r="G202" s="110"/>
      <c r="H202" s="110"/>
      <c r="I202" s="110"/>
      <c r="J202" s="105"/>
      <c r="K202" s="120"/>
    </row>
    <row r="203" spans="1:11" s="88" customFormat="1" ht="17.25" customHeight="1">
      <c r="A203" s="286" t="s">
        <v>195</v>
      </c>
      <c r="B203" s="331"/>
      <c r="C203" s="328"/>
      <c r="D203" s="329"/>
      <c r="E203" s="329"/>
      <c r="F203" s="329"/>
      <c r="G203" s="329"/>
      <c r="H203" s="329"/>
      <c r="I203" s="329"/>
      <c r="J203" s="330"/>
      <c r="K203" s="101"/>
    </row>
    <row r="204" spans="1:11" s="88" customFormat="1" ht="17.25" customHeight="1">
      <c r="A204" s="288"/>
      <c r="B204" s="332"/>
      <c r="C204" s="131" t="s">
        <v>192</v>
      </c>
      <c r="D204" s="131"/>
      <c r="E204" s="131"/>
      <c r="F204" s="131"/>
      <c r="G204" s="131"/>
      <c r="H204" s="131"/>
      <c r="I204" s="131"/>
      <c r="J204" s="132"/>
      <c r="K204" s="101"/>
    </row>
    <row r="205" spans="1:11" s="88" customFormat="1" ht="17.25" customHeight="1">
      <c r="A205" s="333"/>
      <c r="B205" s="332"/>
      <c r="C205" s="102" t="s">
        <v>193</v>
      </c>
      <c r="D205" s="281" t="s">
        <v>229</v>
      </c>
      <c r="E205" s="281"/>
      <c r="F205" s="281"/>
      <c r="G205" s="281"/>
      <c r="H205" s="281"/>
      <c r="I205" s="281"/>
      <c r="J205" s="282"/>
      <c r="K205" s="134"/>
    </row>
    <row r="206" spans="1:11" s="88" customFormat="1" ht="17.25" customHeight="1">
      <c r="A206" s="333"/>
      <c r="B206" s="332"/>
      <c r="C206" s="179"/>
      <c r="D206" s="387" t="s">
        <v>233</v>
      </c>
      <c r="E206" s="388"/>
      <c r="F206" s="388"/>
      <c r="G206" s="388"/>
      <c r="H206" s="388"/>
      <c r="I206" s="388"/>
      <c r="J206" s="389"/>
      <c r="K206" s="134"/>
    </row>
    <row r="207" spans="1:11" s="88" customFormat="1" ht="17.25" customHeight="1">
      <c r="A207" s="333"/>
      <c r="B207" s="332"/>
      <c r="C207" s="96"/>
      <c r="D207" s="388"/>
      <c r="E207" s="388"/>
      <c r="F207" s="388"/>
      <c r="G207" s="388"/>
      <c r="H207" s="388"/>
      <c r="I207" s="388"/>
      <c r="J207" s="389"/>
      <c r="K207" s="134"/>
    </row>
    <row r="208" spans="1:11" s="88" customFormat="1" ht="17.25" customHeight="1">
      <c r="A208" s="333"/>
      <c r="B208" s="332"/>
      <c r="C208" s="96"/>
      <c r="D208" s="283" t="s">
        <v>231</v>
      </c>
      <c r="E208" s="283"/>
      <c r="F208" s="284"/>
      <c r="G208" s="284"/>
      <c r="H208" s="284"/>
      <c r="I208" s="284"/>
      <c r="J208" s="284"/>
      <c r="K208" s="134"/>
    </row>
    <row r="209" spans="1:11" s="88" customFormat="1" ht="17.25" customHeight="1">
      <c r="A209" s="333"/>
      <c r="B209" s="332"/>
      <c r="C209" s="102"/>
      <c r="D209" s="285" t="s">
        <v>232</v>
      </c>
      <c r="E209" s="285"/>
      <c r="F209" s="285"/>
      <c r="G209" s="285"/>
      <c r="H209" s="285"/>
      <c r="I209" s="285"/>
      <c r="J209" s="283"/>
      <c r="K209" s="134"/>
    </row>
    <row r="210" spans="1:11" s="88" customFormat="1" ht="17.25" customHeight="1">
      <c r="A210" s="333"/>
      <c r="B210" s="332"/>
      <c r="C210" s="96"/>
      <c r="D210" s="120"/>
      <c r="E210" s="120"/>
      <c r="F210" s="120"/>
      <c r="G210" s="120"/>
      <c r="H210" s="120"/>
      <c r="I210" s="120"/>
      <c r="J210" s="121"/>
      <c r="K210" s="134"/>
    </row>
    <row r="211" spans="1:11" s="88" customFormat="1" ht="17.25" customHeight="1">
      <c r="A211" s="286" t="s">
        <v>196</v>
      </c>
      <c r="B211" s="287"/>
      <c r="C211" s="111"/>
      <c r="D211" s="118"/>
      <c r="E211" s="118"/>
      <c r="F211" s="118"/>
      <c r="G211" s="118"/>
      <c r="H211" s="118"/>
      <c r="I211" s="118"/>
      <c r="J211" s="119"/>
      <c r="K211" s="134"/>
    </row>
    <row r="212" spans="1:11" s="88" customFormat="1" ht="17.25" customHeight="1">
      <c r="A212" s="288"/>
      <c r="B212" s="289"/>
      <c r="C212" s="304"/>
      <c r="D212" s="305"/>
      <c r="E212" s="305"/>
      <c r="F212" s="305"/>
      <c r="G212" s="305"/>
      <c r="H212" s="305"/>
      <c r="I212" s="305"/>
      <c r="J212" s="306"/>
      <c r="K212" s="131"/>
    </row>
    <row r="213" spans="1:11" s="88" customFormat="1" ht="17.25" customHeight="1">
      <c r="A213" s="288"/>
      <c r="B213" s="289"/>
      <c r="C213" s="304" t="s">
        <v>197</v>
      </c>
      <c r="D213" s="305"/>
      <c r="E213" s="305"/>
      <c r="F213" s="305"/>
      <c r="G213" s="305"/>
      <c r="H213" s="305"/>
      <c r="I213" s="305"/>
      <c r="J213" s="306"/>
      <c r="K213" s="131"/>
    </row>
    <row r="214" spans="1:11" s="88" customFormat="1" ht="17.25" customHeight="1">
      <c r="A214" s="288"/>
      <c r="B214" s="289"/>
      <c r="C214" s="304" t="s">
        <v>191</v>
      </c>
      <c r="D214" s="305"/>
      <c r="E214" s="305"/>
      <c r="F214" s="305"/>
      <c r="G214" s="305"/>
      <c r="H214" s="305"/>
      <c r="I214" s="305"/>
      <c r="J214" s="306"/>
      <c r="K214" s="131"/>
    </row>
    <row r="215" spans="1:11" s="88" customFormat="1" ht="17.25" customHeight="1">
      <c r="A215" s="288"/>
      <c r="B215" s="289"/>
      <c r="C215" s="304" t="s">
        <v>198</v>
      </c>
      <c r="D215" s="305"/>
      <c r="E215" s="305"/>
      <c r="F215" s="305"/>
      <c r="G215" s="305"/>
      <c r="H215" s="305"/>
      <c r="I215" s="305"/>
      <c r="J215" s="306"/>
      <c r="K215" s="131"/>
    </row>
    <row r="216" spans="1:11" s="88" customFormat="1" ht="17.25" customHeight="1">
      <c r="A216" s="288"/>
      <c r="B216" s="289"/>
      <c r="C216" s="304" t="s">
        <v>199</v>
      </c>
      <c r="D216" s="305"/>
      <c r="E216" s="305"/>
      <c r="F216" s="305"/>
      <c r="G216" s="305"/>
      <c r="H216" s="305"/>
      <c r="I216" s="305"/>
      <c r="J216" s="306"/>
      <c r="K216" s="134"/>
    </row>
    <row r="217" spans="1:11" s="88" customFormat="1" ht="17.25" customHeight="1">
      <c r="A217" s="288"/>
      <c r="B217" s="289"/>
      <c r="C217" s="304" t="s">
        <v>192</v>
      </c>
      <c r="D217" s="305"/>
      <c r="E217" s="305"/>
      <c r="F217" s="305"/>
      <c r="G217" s="305"/>
      <c r="H217" s="305"/>
      <c r="I217" s="305"/>
      <c r="J217" s="306"/>
      <c r="K217" s="134"/>
    </row>
    <row r="218" spans="1:11" s="88" customFormat="1" ht="17.25" customHeight="1">
      <c r="A218" s="288"/>
      <c r="B218" s="289"/>
      <c r="C218" s="99" t="s">
        <v>193</v>
      </c>
      <c r="D218" s="307" t="s">
        <v>236</v>
      </c>
      <c r="E218" s="308"/>
      <c r="F218" s="308"/>
      <c r="G218" s="308"/>
      <c r="H218" s="308"/>
      <c r="I218" s="308"/>
      <c r="J218" s="309"/>
      <c r="K218" s="131"/>
    </row>
    <row r="219" spans="1:11" s="88" customFormat="1" ht="17.25" customHeight="1" thickBot="1">
      <c r="A219" s="290"/>
      <c r="B219" s="291"/>
      <c r="C219" s="112"/>
      <c r="D219" s="113"/>
      <c r="E219" s="113"/>
      <c r="F219" s="113"/>
      <c r="G219" s="113"/>
      <c r="H219" s="113"/>
      <c r="I219" s="113"/>
      <c r="J219" s="114"/>
      <c r="K219" s="131"/>
    </row>
    <row r="220" spans="1:11" s="88" customFormat="1" ht="17.25" customHeight="1">
      <c r="A220" s="103" t="s">
        <v>200</v>
      </c>
      <c r="B220" s="312" t="s">
        <v>25</v>
      </c>
      <c r="C220" s="312"/>
      <c r="D220" s="312"/>
      <c r="E220" s="312"/>
      <c r="F220" s="312"/>
      <c r="G220" s="312"/>
      <c r="H220" s="312"/>
      <c r="I220" s="312"/>
      <c r="J220" s="312"/>
      <c r="K220" s="134"/>
    </row>
    <row r="221" spans="1:11" s="88" customFormat="1" ht="17.25" customHeight="1">
      <c r="A221" s="104"/>
      <c r="B221" s="276"/>
      <c r="C221" s="276"/>
      <c r="D221" s="276"/>
      <c r="E221" s="276"/>
      <c r="F221" s="276"/>
      <c r="G221" s="276"/>
      <c r="H221" s="276"/>
      <c r="I221" s="276"/>
      <c r="J221" s="276"/>
      <c r="K221" s="135"/>
    </row>
    <row r="222" spans="1:11" s="88" customFormat="1" ht="17.25" customHeight="1">
      <c r="A222" s="104" t="s">
        <v>200</v>
      </c>
      <c r="B222" s="238" t="s">
        <v>26</v>
      </c>
      <c r="C222" s="238"/>
      <c r="D222" s="238"/>
      <c r="E222" s="238"/>
      <c r="F222" s="238"/>
      <c r="G222" s="238"/>
      <c r="H222" s="238"/>
      <c r="I222" s="238"/>
      <c r="J222" s="238"/>
      <c r="K222" s="135"/>
    </row>
    <row r="223" spans="1:11" s="88" customFormat="1" ht="17.25" customHeight="1">
      <c r="A223" s="104"/>
      <c r="B223" s="238"/>
      <c r="C223" s="238"/>
      <c r="D223" s="238"/>
      <c r="E223" s="238"/>
      <c r="F223" s="238"/>
      <c r="G223" s="238"/>
      <c r="H223" s="238"/>
      <c r="I223" s="238"/>
      <c r="J223" s="238"/>
      <c r="K223" s="135"/>
    </row>
    <row r="224" spans="1:11" s="88" customFormat="1" ht="17.25" customHeight="1">
      <c r="A224" s="135"/>
      <c r="B224" s="135"/>
      <c r="C224" s="135"/>
      <c r="D224" s="135"/>
      <c r="E224" s="135"/>
      <c r="F224" s="135"/>
      <c r="G224" s="135"/>
      <c r="H224" s="135"/>
      <c r="I224" s="135"/>
      <c r="J224" s="135"/>
      <c r="K224" s="135"/>
    </row>
    <row r="225" spans="1:11" s="88" customFormat="1" ht="17.25" customHeight="1">
      <c r="A225" s="245" t="s">
        <v>201</v>
      </c>
      <c r="B225" s="245"/>
      <c r="C225" s="245"/>
      <c r="D225" s="245"/>
      <c r="E225" s="245"/>
      <c r="F225" s="245"/>
      <c r="G225" s="245"/>
      <c r="H225" s="245"/>
      <c r="I225" s="245"/>
      <c r="J225" s="245"/>
      <c r="K225" s="127"/>
    </row>
    <row r="226" spans="1:11" s="88" customFormat="1" ht="17.25" customHeight="1">
      <c r="A226" s="238" t="s">
        <v>202</v>
      </c>
      <c r="B226" s="238"/>
      <c r="C226" s="238"/>
      <c r="D226" s="238"/>
      <c r="E226" s="238"/>
      <c r="F226" s="238"/>
      <c r="G226" s="238"/>
      <c r="H226" s="238"/>
      <c r="I226" s="238"/>
      <c r="J226" s="238"/>
      <c r="K226" s="135"/>
    </row>
    <row r="227" spans="1:11" s="88" customFormat="1" ht="17.25" customHeight="1">
      <c r="A227" s="238"/>
      <c r="B227" s="238"/>
      <c r="C227" s="238"/>
      <c r="D227" s="238"/>
      <c r="E227" s="238"/>
      <c r="F227" s="238"/>
      <c r="G227" s="238"/>
      <c r="H227" s="238"/>
      <c r="I227" s="238"/>
      <c r="J227" s="238"/>
      <c r="K227" s="135"/>
    </row>
    <row r="228" spans="1:11" s="88" customFormat="1" ht="17.25" customHeight="1">
      <c r="A228" s="244" t="s">
        <v>230</v>
      </c>
      <c r="B228" s="244"/>
      <c r="C228" s="244"/>
      <c r="D228" s="244"/>
      <c r="E228" s="244"/>
      <c r="F228" s="244"/>
      <c r="G228" s="244"/>
      <c r="H228" s="244"/>
      <c r="I228" s="244"/>
      <c r="J228" s="244"/>
      <c r="K228" s="135"/>
    </row>
    <row r="229" spans="1:11" s="88" customFormat="1" ht="17.25" customHeight="1">
      <c r="A229" s="244"/>
      <c r="B229" s="244"/>
      <c r="C229" s="244"/>
      <c r="D229" s="244"/>
      <c r="E229" s="244"/>
      <c r="F229" s="244"/>
      <c r="G229" s="244"/>
      <c r="H229" s="244"/>
      <c r="I229" s="244"/>
      <c r="J229" s="244"/>
      <c r="K229" s="135"/>
    </row>
    <row r="230" spans="1:11" s="88" customFormat="1" ht="17.25" customHeight="1">
      <c r="A230" s="244"/>
      <c r="B230" s="244"/>
      <c r="C230" s="244"/>
      <c r="D230" s="244"/>
      <c r="E230" s="244"/>
      <c r="F230" s="244"/>
      <c r="G230" s="244"/>
      <c r="H230" s="244"/>
      <c r="I230" s="244"/>
      <c r="J230" s="244"/>
      <c r="K230" s="135"/>
    </row>
    <row r="231" spans="1:11" ht="17.25" customHeight="1">
      <c r="A231" s="85"/>
      <c r="B231" s="363"/>
      <c r="C231" s="363"/>
      <c r="D231" s="363"/>
      <c r="E231" s="363"/>
      <c r="F231" s="363"/>
      <c r="G231" s="363"/>
      <c r="H231" s="363"/>
      <c r="I231" s="363"/>
      <c r="J231" s="363"/>
      <c r="K231" s="122"/>
    </row>
    <row r="232" spans="1:11" ht="17.25" customHeight="1">
      <c r="A232" s="85"/>
      <c r="B232" s="126"/>
      <c r="C232" s="126"/>
      <c r="D232" s="126"/>
      <c r="E232" s="126"/>
      <c r="F232" s="126"/>
      <c r="G232" s="126"/>
      <c r="H232" s="126"/>
      <c r="I232" s="126"/>
      <c r="J232" s="126"/>
      <c r="K232" s="122"/>
    </row>
    <row r="233" spans="1:11" ht="17.25" customHeight="1">
      <c r="A233" s="85"/>
      <c r="B233" s="126"/>
      <c r="C233" s="126"/>
      <c r="D233" s="126"/>
      <c r="E233" s="126"/>
      <c r="F233" s="126"/>
      <c r="G233" s="126"/>
      <c r="H233" s="126"/>
      <c r="I233" s="126"/>
      <c r="J233" s="126"/>
      <c r="K233" s="122"/>
    </row>
    <row r="234" spans="1:11" ht="17.25" customHeight="1">
      <c r="A234" s="126"/>
      <c r="B234" s="126"/>
      <c r="C234" s="126"/>
      <c r="D234" s="126"/>
      <c r="E234" s="126"/>
      <c r="F234" s="126"/>
      <c r="G234" s="126"/>
      <c r="H234" s="126"/>
      <c r="I234" s="126"/>
      <c r="J234" s="126"/>
      <c r="K234" s="122"/>
    </row>
    <row r="235" spans="1:11" ht="17.25" customHeight="1">
      <c r="A235" s="126"/>
      <c r="B235" s="126"/>
      <c r="C235" s="126"/>
      <c r="D235" s="126"/>
      <c r="E235" s="126"/>
      <c r="F235" s="126"/>
      <c r="G235" s="126"/>
      <c r="H235" s="126"/>
      <c r="I235" s="126"/>
      <c r="J235" s="126"/>
      <c r="K235" s="122"/>
    </row>
    <row r="236" spans="1:11" ht="17.25" customHeight="1">
      <c r="A236" s="126"/>
      <c r="B236" s="126"/>
      <c r="C236" s="126"/>
      <c r="D236" s="126"/>
      <c r="E236" s="126"/>
      <c r="F236" s="126"/>
      <c r="G236" s="126"/>
      <c r="H236" s="126"/>
      <c r="I236" s="126"/>
      <c r="J236" s="126"/>
      <c r="K236" s="122"/>
    </row>
    <row r="237" spans="1:11" ht="17.25" customHeight="1">
      <c r="A237" s="126"/>
      <c r="B237" s="126"/>
      <c r="C237" s="126"/>
      <c r="D237" s="126"/>
      <c r="E237" s="126"/>
      <c r="F237" s="126"/>
      <c r="G237" s="126"/>
      <c r="H237" s="126"/>
      <c r="I237" s="126"/>
      <c r="J237" s="126"/>
      <c r="K237" s="122"/>
    </row>
    <row r="238" spans="1:11" ht="17.25" customHeight="1">
      <c r="A238" s="117"/>
      <c r="B238" s="117"/>
      <c r="C238" s="117"/>
      <c r="D238" s="117"/>
      <c r="E238" s="117"/>
      <c r="F238" s="117"/>
      <c r="G238" s="117"/>
      <c r="H238" s="117"/>
      <c r="I238" s="117"/>
      <c r="J238" s="117"/>
      <c r="K238" s="122"/>
    </row>
    <row r="239" spans="1:11" s="88" customFormat="1" ht="17.25" customHeight="1">
      <c r="A239" s="245" t="s">
        <v>203</v>
      </c>
      <c r="B239" s="245"/>
      <c r="C239" s="245"/>
      <c r="D239" s="245"/>
      <c r="E239" s="245"/>
      <c r="F239" s="245"/>
      <c r="G239" s="245"/>
      <c r="H239" s="245"/>
      <c r="I239" s="245"/>
      <c r="J239" s="245"/>
      <c r="K239" s="127"/>
    </row>
    <row r="240" spans="1:11" s="88" customFormat="1" ht="17.25" customHeight="1">
      <c r="A240" s="245" t="s">
        <v>204</v>
      </c>
      <c r="B240" s="245"/>
      <c r="C240" s="245"/>
      <c r="D240" s="245"/>
      <c r="E240" s="245"/>
      <c r="F240" s="245"/>
      <c r="G240" s="245"/>
      <c r="H240" s="245"/>
      <c r="I240" s="245"/>
      <c r="J240" s="245"/>
      <c r="K240" s="127"/>
    </row>
    <row r="241" spans="1:11" s="88" customFormat="1" ht="17.25" customHeight="1">
      <c r="A241" s="244" t="s">
        <v>205</v>
      </c>
      <c r="B241" s="244"/>
      <c r="C241" s="244"/>
      <c r="D241" s="244"/>
      <c r="E241" s="244"/>
      <c r="F241" s="244"/>
      <c r="G241" s="244"/>
      <c r="H241" s="244"/>
      <c r="I241" s="244"/>
      <c r="J241" s="244"/>
      <c r="K241" s="135"/>
    </row>
    <row r="242" spans="1:11" s="88" customFormat="1" ht="17.25" customHeight="1">
      <c r="A242" s="244"/>
      <c r="B242" s="244"/>
      <c r="C242" s="244"/>
      <c r="D242" s="244"/>
      <c r="E242" s="244"/>
      <c r="F242" s="244"/>
      <c r="G242" s="244"/>
      <c r="H242" s="244"/>
      <c r="I242" s="244"/>
      <c r="J242" s="244"/>
      <c r="K242" s="135"/>
    </row>
    <row r="243" spans="1:11" s="88" customFormat="1" ht="17.25" customHeight="1">
      <c r="A243" s="244"/>
      <c r="B243" s="244"/>
      <c r="C243" s="244"/>
      <c r="D243" s="244"/>
      <c r="E243" s="244"/>
      <c r="F243" s="244"/>
      <c r="G243" s="244"/>
      <c r="H243" s="244"/>
      <c r="I243" s="244"/>
      <c r="J243" s="244"/>
      <c r="K243" s="135"/>
    </row>
    <row r="244" spans="1:11" s="88" customFormat="1" ht="17.25" customHeight="1">
      <c r="A244" s="244"/>
      <c r="B244" s="244"/>
      <c r="C244" s="244"/>
      <c r="D244" s="244"/>
      <c r="E244" s="244"/>
      <c r="F244" s="244"/>
      <c r="G244" s="244"/>
      <c r="H244" s="244"/>
      <c r="I244" s="244"/>
      <c r="J244" s="244"/>
      <c r="K244" s="135"/>
    </row>
    <row r="245" s="88" customFormat="1" ht="17.25" customHeight="1">
      <c r="A245" s="86"/>
    </row>
    <row r="246" spans="1:11" s="88" customFormat="1" ht="17.25" customHeight="1">
      <c r="A246" s="245" t="s">
        <v>206</v>
      </c>
      <c r="B246" s="245"/>
      <c r="C246" s="245"/>
      <c r="D246" s="245"/>
      <c r="E246" s="245"/>
      <c r="F246" s="245"/>
      <c r="G246" s="245"/>
      <c r="H246" s="245"/>
      <c r="I246" s="245"/>
      <c r="J246" s="245"/>
      <c r="K246" s="127"/>
    </row>
    <row r="247" spans="1:11" s="88" customFormat="1" ht="17.25" customHeight="1">
      <c r="A247" s="244" t="s">
        <v>207</v>
      </c>
      <c r="B247" s="244"/>
      <c r="C247" s="244"/>
      <c r="D247" s="244"/>
      <c r="E247" s="244"/>
      <c r="F247" s="244"/>
      <c r="G247" s="244"/>
      <c r="H247" s="244"/>
      <c r="I247" s="244"/>
      <c r="J247" s="244"/>
      <c r="K247" s="135"/>
    </row>
    <row r="248" spans="1:11" s="88" customFormat="1" ht="17.25" customHeight="1">
      <c r="A248" s="244"/>
      <c r="B248" s="244"/>
      <c r="C248" s="244"/>
      <c r="D248" s="244"/>
      <c r="E248" s="244"/>
      <c r="F248" s="244"/>
      <c r="G248" s="244"/>
      <c r="H248" s="244"/>
      <c r="I248" s="244"/>
      <c r="J248" s="244"/>
      <c r="K248" s="135"/>
    </row>
    <row r="249" s="88" customFormat="1" ht="17.25" customHeight="1">
      <c r="A249" s="86"/>
    </row>
    <row r="250" spans="1:11" s="88" customFormat="1" ht="17.25" customHeight="1">
      <c r="A250" s="245" t="s">
        <v>208</v>
      </c>
      <c r="B250" s="245"/>
      <c r="C250" s="245"/>
      <c r="D250" s="245"/>
      <c r="E250" s="245"/>
      <c r="F250" s="245"/>
      <c r="G250" s="245"/>
      <c r="H250" s="245"/>
      <c r="I250" s="245"/>
      <c r="J250" s="245"/>
      <c r="K250" s="127"/>
    </row>
    <row r="251" spans="1:11" s="88" customFormat="1" ht="17.25" customHeight="1">
      <c r="A251" s="244" t="s">
        <v>209</v>
      </c>
      <c r="B251" s="244"/>
      <c r="C251" s="244"/>
      <c r="D251" s="244"/>
      <c r="E251" s="244"/>
      <c r="F251" s="244"/>
      <c r="G251" s="244"/>
      <c r="H251" s="244"/>
      <c r="I251" s="244"/>
      <c r="J251" s="244"/>
      <c r="K251" s="135"/>
    </row>
    <row r="252" s="88" customFormat="1" ht="17.25" customHeight="1" thickBot="1">
      <c r="A252" s="86"/>
    </row>
    <row r="253" spans="1:9" s="88" customFormat="1" ht="17.25" customHeight="1">
      <c r="A253" s="86"/>
      <c r="B253" s="170"/>
      <c r="C253" s="171"/>
      <c r="D253" s="344" t="s">
        <v>40</v>
      </c>
      <c r="E253" s="345"/>
      <c r="F253" s="344" t="s">
        <v>38</v>
      </c>
      <c r="G253" s="345"/>
      <c r="H253" s="344" t="s">
        <v>39</v>
      </c>
      <c r="I253" s="248"/>
    </row>
    <row r="254" spans="1:9" s="88" customFormat="1" ht="17.25" customHeight="1">
      <c r="A254" s="86"/>
      <c r="B254" s="235" t="s">
        <v>147</v>
      </c>
      <c r="C254" s="234"/>
      <c r="D254" s="364" t="str">
        <f>'入力シート'!C32</f>
        <v>○○小学校</v>
      </c>
      <c r="E254" s="365"/>
      <c r="F254" s="364" t="str">
        <f>'入力シート'!C36&amp;"m"</f>
        <v>○m</v>
      </c>
      <c r="G254" s="365"/>
      <c r="H254" s="364" t="str">
        <f>'入力シート'!C38&amp;IF('入力シート'!C38="車両"," "&amp;'入力シート'!I38&amp;"台","")</f>
        <v>徒歩</v>
      </c>
      <c r="I254" s="394"/>
    </row>
    <row r="255" spans="1:9" s="88" customFormat="1" ht="17.25" customHeight="1">
      <c r="A255" s="86"/>
      <c r="B255" s="374"/>
      <c r="C255" s="375"/>
      <c r="D255" s="366"/>
      <c r="E255" s="367"/>
      <c r="F255" s="366"/>
      <c r="G255" s="367"/>
      <c r="H255" s="366"/>
      <c r="I255" s="395"/>
    </row>
    <row r="256" spans="1:9" s="88" customFormat="1" ht="17.25" customHeight="1">
      <c r="A256" s="86"/>
      <c r="B256" s="235" t="s">
        <v>41</v>
      </c>
      <c r="C256" s="234"/>
      <c r="D256" s="364" t="str">
        <f>IF('入力シート'!C42="","-",'入力シート'!C42)</f>
        <v>施設の3階</v>
      </c>
      <c r="E256" s="365"/>
      <c r="F256" s="390"/>
      <c r="G256" s="391"/>
      <c r="H256" s="390"/>
      <c r="I256" s="409"/>
    </row>
    <row r="257" spans="1:9" s="88" customFormat="1" ht="17.25" customHeight="1" thickBot="1">
      <c r="A257" s="86"/>
      <c r="B257" s="376"/>
      <c r="C257" s="377"/>
      <c r="D257" s="368"/>
      <c r="E257" s="369"/>
      <c r="F257" s="392"/>
      <c r="G257" s="393"/>
      <c r="H257" s="392"/>
      <c r="I257" s="410"/>
    </row>
    <row r="258" s="88" customFormat="1" ht="17.25" customHeight="1">
      <c r="A258" s="86"/>
    </row>
    <row r="259" s="88" customFormat="1" ht="17.25" customHeight="1">
      <c r="A259" s="86"/>
    </row>
    <row r="260" ht="17.25" customHeight="1">
      <c r="A260" s="2"/>
    </row>
    <row r="261" ht="17.25" customHeight="1">
      <c r="A261" s="2"/>
    </row>
    <row r="262" ht="17.25" customHeight="1">
      <c r="A262" s="2"/>
    </row>
    <row r="263" ht="17.25" customHeight="1">
      <c r="A263" s="2"/>
    </row>
    <row r="264" ht="17.25" customHeight="1">
      <c r="A264" s="2"/>
    </row>
    <row r="265" ht="17.25" customHeight="1">
      <c r="A265" s="2"/>
    </row>
    <row r="266" ht="17.25" customHeight="1">
      <c r="A266" s="2"/>
    </row>
    <row r="267" ht="17.25" customHeight="1">
      <c r="A267" s="2"/>
    </row>
    <row r="268" ht="17.25" customHeight="1">
      <c r="A268" s="2"/>
    </row>
    <row r="269" ht="17.25" customHeight="1">
      <c r="A269" s="2"/>
    </row>
    <row r="270" ht="17.25" customHeight="1">
      <c r="A270" s="2"/>
    </row>
    <row r="271" ht="17.25" customHeight="1">
      <c r="A271" s="2"/>
    </row>
    <row r="272" ht="17.25" customHeight="1">
      <c r="A272" s="2"/>
    </row>
    <row r="273" ht="17.25" customHeight="1">
      <c r="A273" s="2"/>
    </row>
    <row r="274" ht="17.25" customHeight="1">
      <c r="A274" s="2"/>
    </row>
    <row r="275" ht="17.25" customHeight="1">
      <c r="A275" s="2"/>
    </row>
    <row r="276" ht="17.25" customHeight="1">
      <c r="A276" s="2"/>
    </row>
    <row r="277" ht="17.25" customHeight="1">
      <c r="A277" s="2"/>
    </row>
    <row r="278" ht="17.25" customHeight="1">
      <c r="A278" s="2"/>
    </row>
    <row r="279" ht="17.25" customHeight="1">
      <c r="A279" s="2"/>
    </row>
    <row r="280" ht="17.25" customHeight="1">
      <c r="A280" s="2"/>
    </row>
    <row r="281" ht="17.25" customHeight="1">
      <c r="A281" s="2"/>
    </row>
    <row r="282" ht="17.25" customHeight="1">
      <c r="A282" s="2"/>
    </row>
    <row r="283" ht="17.25" customHeight="1">
      <c r="A283" s="2"/>
    </row>
    <row r="284" ht="17.25" customHeight="1">
      <c r="A284" s="2"/>
    </row>
    <row r="285" ht="17.25" customHeight="1">
      <c r="A285" s="2"/>
    </row>
    <row r="286" spans="1:11" ht="17.25" customHeight="1">
      <c r="A286" s="362" t="s">
        <v>211</v>
      </c>
      <c r="B286" s="362"/>
      <c r="C286" s="362"/>
      <c r="D286" s="362"/>
      <c r="E286" s="362"/>
      <c r="F286" s="362"/>
      <c r="G286" s="362"/>
      <c r="H286" s="362"/>
      <c r="I286" s="362"/>
      <c r="J286" s="362"/>
      <c r="K286" s="123"/>
    </row>
    <row r="287" spans="1:11" ht="17.25" customHeight="1">
      <c r="A287" s="349" t="s">
        <v>210</v>
      </c>
      <c r="B287" s="349"/>
      <c r="C287" s="349"/>
      <c r="D287" s="349"/>
      <c r="E287" s="349"/>
      <c r="F287" s="349"/>
      <c r="G287" s="349"/>
      <c r="H287" s="349"/>
      <c r="I287" s="349"/>
      <c r="J287" s="349"/>
      <c r="K287" s="122"/>
    </row>
    <row r="288" spans="1:11" ht="17.25" customHeight="1">
      <c r="A288" s="349"/>
      <c r="B288" s="349"/>
      <c r="C288" s="349"/>
      <c r="D288" s="349"/>
      <c r="E288" s="349"/>
      <c r="F288" s="349"/>
      <c r="G288" s="349"/>
      <c r="H288" s="349"/>
      <c r="I288" s="349"/>
      <c r="J288" s="349"/>
      <c r="K288" s="122"/>
    </row>
    <row r="289" spans="1:11" ht="17.25" customHeight="1">
      <c r="A289" s="349"/>
      <c r="B289" s="349"/>
      <c r="C289" s="349"/>
      <c r="D289" s="349"/>
      <c r="E289" s="349"/>
      <c r="F289" s="349"/>
      <c r="G289" s="349"/>
      <c r="H289" s="349"/>
      <c r="I289" s="349"/>
      <c r="J289" s="349"/>
      <c r="K289" s="122"/>
    </row>
    <row r="290" spans="1:11" ht="17.25" customHeight="1">
      <c r="A290" s="122"/>
      <c r="B290" s="122"/>
      <c r="C290" s="122"/>
      <c r="D290" s="122"/>
      <c r="E290" s="122"/>
      <c r="F290" s="122"/>
      <c r="G290" s="122"/>
      <c r="H290" s="122"/>
      <c r="I290" s="122"/>
      <c r="J290" s="122"/>
      <c r="K290" s="122"/>
    </row>
    <row r="291" spans="1:11" ht="17.25" customHeight="1">
      <c r="A291" s="378" t="s">
        <v>15</v>
      </c>
      <c r="B291" s="378"/>
      <c r="C291" s="378"/>
      <c r="D291" s="378"/>
      <c r="E291" s="378"/>
      <c r="F291" s="378"/>
      <c r="G291" s="378"/>
      <c r="H291" s="378"/>
      <c r="I291" s="378"/>
      <c r="J291" s="378"/>
      <c r="K291" s="122"/>
    </row>
    <row r="292" spans="1:11" ht="17.25" customHeight="1" thickBot="1">
      <c r="A292" s="378"/>
      <c r="B292" s="378"/>
      <c r="C292" s="378"/>
      <c r="D292" s="378"/>
      <c r="E292" s="378"/>
      <c r="F292" s="378"/>
      <c r="G292" s="378"/>
      <c r="H292" s="378"/>
      <c r="I292" s="378"/>
      <c r="J292" s="378"/>
      <c r="K292" s="123"/>
    </row>
    <row r="293" spans="2:11" ht="17.25" customHeight="1">
      <c r="B293" s="359" t="s">
        <v>43</v>
      </c>
      <c r="C293" s="360"/>
      <c r="D293" s="360"/>
      <c r="E293" s="360"/>
      <c r="F293" s="360"/>
      <c r="G293" s="360"/>
      <c r="H293" s="360"/>
      <c r="I293" s="361"/>
      <c r="J293" s="11"/>
      <c r="K293" s="29"/>
    </row>
    <row r="294" spans="2:12" ht="17.25" customHeight="1">
      <c r="B294" s="396" t="s">
        <v>219</v>
      </c>
      <c r="C294" s="397"/>
      <c r="D294" s="402" t="str">
        <f>IF(L294&lt;&gt;"",RIGHT(L294,LEN(L294)-1),"")</f>
        <v>テレビ3台、ラジオ2器、タブレット端末1台、ファックス1台、携帯電話5台、携帯電話用バッテリー2個、乾電池20個</v>
      </c>
      <c r="E294" s="403"/>
      <c r="F294" s="403"/>
      <c r="G294" s="403"/>
      <c r="H294" s="403"/>
      <c r="I294" s="404"/>
      <c r="J294" s="38"/>
      <c r="K294" s="115"/>
      <c r="L294" s="147" t="str">
        <f>IF('入力シート'!C48="有","、"&amp;'入力シート'!B48&amp;IF('入力シート'!G48&lt;&gt;"",'入力シート'!G48&amp;'入力シート'!I48,""),"")&amp;IF('入力シート'!C50="有","、"&amp;'入力シート'!B50&amp;IF('入力シート'!G50&lt;&gt;"",'入力シート'!G50&amp;'入力シート'!I50,""),"")&amp;IF('入力シート'!C52="有","、"&amp;'入力シート'!B52&amp;IF('入力シート'!G52&lt;&gt;"",'入力シート'!G52&amp;'入力シート'!I52,""),"")&amp;IF('入力シート'!C54="有","、"&amp;'入力シート'!B54&amp;IF('入力シート'!G54&lt;&gt;"",'入力シート'!G54&amp;'入力シート'!I54,""),"")&amp;IF('入力シート'!C56="有","、"&amp;'入力シート'!B56&amp;IF('入力シート'!G56&lt;&gt;"",'入力シート'!G56&amp;'入力シート'!I56,""),"")&amp;IF('入力シート'!C58="有","、"&amp;'入力シート'!B58&amp;IF('入力シート'!G58&lt;&gt;"",'入力シート'!G58&amp;'入力シート'!I58,""),"")&amp;IF('入力シート'!C60="有","、"&amp;'入力シート'!B60&amp;IF('入力シート'!G60&lt;&gt;"",'入力シート'!G60&amp;'入力シート'!I60,""),"")&amp;IF('入力シート'!C62&lt;&gt;"","、"&amp;'入力シート'!C62,"")</f>
        <v>、テレビ3台、ラジオ2器、タブレット端末1台、ファックス1台、携帯電話5台、携帯電話用バッテリー2個、乾電池20個</v>
      </c>
    </row>
    <row r="295" spans="2:12" ht="17.25" customHeight="1">
      <c r="B295" s="398"/>
      <c r="C295" s="399"/>
      <c r="D295" s="405"/>
      <c r="E295" s="276"/>
      <c r="F295" s="276"/>
      <c r="G295" s="276"/>
      <c r="H295" s="276"/>
      <c r="I295" s="277"/>
      <c r="J295" s="38"/>
      <c r="K295" s="115"/>
      <c r="L295" s="147"/>
    </row>
    <row r="296" spans="2:11" ht="17.25" customHeight="1">
      <c r="B296" s="398"/>
      <c r="C296" s="399"/>
      <c r="D296" s="405"/>
      <c r="E296" s="276"/>
      <c r="F296" s="276"/>
      <c r="G296" s="276"/>
      <c r="H296" s="276"/>
      <c r="I296" s="277"/>
      <c r="J296" s="38"/>
      <c r="K296" s="115"/>
    </row>
    <row r="297" spans="2:11" ht="17.25" customHeight="1">
      <c r="B297" s="400"/>
      <c r="C297" s="401"/>
      <c r="D297" s="406"/>
      <c r="E297" s="407"/>
      <c r="F297" s="407"/>
      <c r="G297" s="407"/>
      <c r="H297" s="407"/>
      <c r="I297" s="408"/>
      <c r="J297" s="38"/>
      <c r="K297" s="115"/>
    </row>
    <row r="298" spans="2:12" ht="17.25" customHeight="1">
      <c r="B298" s="379" t="s">
        <v>81</v>
      </c>
      <c r="C298" s="380"/>
      <c r="D298" s="350" t="str">
        <f>IF(L298&lt;&gt;"",RIGHT(L298,LEN(L298)-1),"")</f>
        <v>従業員名簿、利用者名簿、案内旗1枚、携帯電話5台、携帯電話用バッテリー2個、拡声器1台、懐中電灯10台、乾電池20個、ライフジャケット2着</v>
      </c>
      <c r="E298" s="351"/>
      <c r="F298" s="351"/>
      <c r="G298" s="351"/>
      <c r="H298" s="351"/>
      <c r="I298" s="352"/>
      <c r="J298" s="38"/>
      <c r="K298" s="115"/>
      <c r="L298" s="147" t="str">
        <f>IF('入力シート'!C67="有","、"&amp;'入力シート'!B67,"")&amp;IF('入力シート'!C69="有","、"&amp;'入力シート'!B69,"")&amp;IF('入力シート'!C71="有","、"&amp;'入力シート'!B71&amp;IF('入力シート'!G71&lt;&gt;"",'入力シート'!G71&amp;'入力シート'!I71,""),"")&amp;IF('入力シート'!C73="有","、"&amp;'入力シート'!B73&amp;IF('入力シート'!G73&lt;&gt;"",'入力シート'!G73&amp;'入力シート'!I73,""),"")&amp;IF('入力シート'!C75="有","、"&amp;'入力シート'!B75&amp;IF('入力シート'!G75&lt;&gt;"",'入力シート'!G75&amp;'入力シート'!I75,""),"")&amp;IF('入力シート'!C77="有","、"&amp;'入力シート'!B77&amp;IF('入力シート'!G77&lt;&gt;"",'入力シート'!G77&amp;'入力シート'!I77,""),"")&amp;IF('入力シート'!C79="有","、"&amp;'入力シート'!B79&amp;IF('入力シート'!G79&lt;&gt;"",'入力シート'!G79&amp;'入力シート'!I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lt;&gt;"","、"&amp;'入力シート'!C87,"")</f>
        <v>、従業員名簿、利用者名簿、案内旗1枚、携帯電話5台、携帯電話用バッテリー2個、拡声器1台、懐中電灯10台、乾電池20個、ライフジャケット2着</v>
      </c>
    </row>
    <row r="299" spans="2:11" ht="17.25" customHeight="1">
      <c r="B299" s="381"/>
      <c r="C299" s="382"/>
      <c r="D299" s="353"/>
      <c r="E299" s="354"/>
      <c r="F299" s="354"/>
      <c r="G299" s="354"/>
      <c r="H299" s="354"/>
      <c r="I299" s="355"/>
      <c r="J299" s="38"/>
      <c r="K299" s="115"/>
    </row>
    <row r="300" spans="2:11" ht="17.25" customHeight="1">
      <c r="B300" s="381"/>
      <c r="C300" s="382"/>
      <c r="D300" s="353"/>
      <c r="E300" s="354"/>
      <c r="F300" s="354"/>
      <c r="G300" s="354"/>
      <c r="H300" s="354"/>
      <c r="I300" s="355"/>
      <c r="J300" s="38"/>
      <c r="K300" s="115"/>
    </row>
    <row r="301" spans="2:11" ht="17.25" customHeight="1">
      <c r="B301" s="383"/>
      <c r="C301" s="384"/>
      <c r="D301" s="353"/>
      <c r="E301" s="354"/>
      <c r="F301" s="354"/>
      <c r="G301" s="354"/>
      <c r="H301" s="354"/>
      <c r="I301" s="355"/>
      <c r="J301" s="38"/>
      <c r="K301" s="115"/>
    </row>
    <row r="302" spans="2:12" ht="17.25" customHeight="1">
      <c r="B302" s="379" t="s">
        <v>41</v>
      </c>
      <c r="C302" s="380"/>
      <c r="D302" s="350" t="str">
        <f>IF(L302&lt;&gt;"",RIGHT(L302,LEN(L302)-1),"")</f>
        <v>水3日分、食料3日分、寝具10人分、防寒具10人分</v>
      </c>
      <c r="E302" s="351"/>
      <c r="F302" s="351"/>
      <c r="G302" s="351"/>
      <c r="H302" s="351"/>
      <c r="I302" s="352"/>
      <c r="J302" s="39"/>
      <c r="K302" s="115"/>
      <c r="L302" s="147" t="str">
        <f>IF('入力シート'!C92="有","、"&amp;'入力シート'!B92&amp;IF('入力シート'!G92&lt;&gt;"",'入力シート'!G92&amp;'入力シート'!I92,""),"")&amp;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lt;&gt;"","、"&amp;'入力シート'!C100,"")</f>
        <v>、水3日分、食料3日分、寝具10人分、防寒具10人分</v>
      </c>
    </row>
    <row r="303" spans="2:12" ht="17.25" customHeight="1">
      <c r="B303" s="381"/>
      <c r="C303" s="382"/>
      <c r="D303" s="353"/>
      <c r="E303" s="354"/>
      <c r="F303" s="354"/>
      <c r="G303" s="354"/>
      <c r="H303" s="354"/>
      <c r="I303" s="355"/>
      <c r="J303" s="39"/>
      <c r="K303" s="115"/>
      <c r="L303" s="147"/>
    </row>
    <row r="304" spans="2:12" ht="17.25" customHeight="1">
      <c r="B304" s="381"/>
      <c r="C304" s="382"/>
      <c r="D304" s="353"/>
      <c r="E304" s="354"/>
      <c r="F304" s="354"/>
      <c r="G304" s="354"/>
      <c r="H304" s="354"/>
      <c r="I304" s="355"/>
      <c r="J304" s="39"/>
      <c r="K304" s="115"/>
      <c r="L304" s="147"/>
    </row>
    <row r="305" spans="2:11" ht="17.25" customHeight="1">
      <c r="B305" s="383"/>
      <c r="C305" s="384"/>
      <c r="D305" s="356"/>
      <c r="E305" s="357"/>
      <c r="F305" s="357"/>
      <c r="G305" s="357"/>
      <c r="H305" s="357"/>
      <c r="I305" s="358"/>
      <c r="J305" s="39"/>
      <c r="K305" s="115"/>
    </row>
    <row r="306" spans="2:12" ht="17.25" customHeight="1">
      <c r="B306" s="379" t="s">
        <v>29</v>
      </c>
      <c r="C306" s="380"/>
      <c r="D306" s="350" t="str">
        <f>IF(L306&lt;&gt;"",RIGHT(L306,LEN(L306)-1),"")</f>
        <v>おむつ100枚、おしりふき100枚</v>
      </c>
      <c r="E306" s="351"/>
      <c r="F306" s="351"/>
      <c r="G306" s="351"/>
      <c r="H306" s="351"/>
      <c r="I306" s="352"/>
      <c r="J306" s="39"/>
      <c r="K306" s="115"/>
      <c r="L306" s="147" t="str">
        <f>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lt;&gt;"","、"&amp;'入力シート'!C113,"")</f>
        <v>、おむつ100枚、おしりふき100枚</v>
      </c>
    </row>
    <row r="307" spans="2:12" ht="17.25" customHeight="1">
      <c r="B307" s="381"/>
      <c r="C307" s="382"/>
      <c r="D307" s="353"/>
      <c r="E307" s="354"/>
      <c r="F307" s="354"/>
      <c r="G307" s="354"/>
      <c r="H307" s="354"/>
      <c r="I307" s="355"/>
      <c r="J307" s="39"/>
      <c r="K307" s="115"/>
      <c r="L307" s="147"/>
    </row>
    <row r="308" spans="2:12" ht="17.25" customHeight="1">
      <c r="B308" s="381"/>
      <c r="C308" s="382"/>
      <c r="D308" s="353"/>
      <c r="E308" s="354"/>
      <c r="F308" s="354"/>
      <c r="G308" s="354"/>
      <c r="H308" s="354"/>
      <c r="I308" s="355"/>
      <c r="J308" s="39"/>
      <c r="K308" s="115"/>
      <c r="L308" s="147"/>
    </row>
    <row r="309" spans="2:11" ht="17.25" customHeight="1">
      <c r="B309" s="383"/>
      <c r="C309" s="384"/>
      <c r="D309" s="356"/>
      <c r="E309" s="357"/>
      <c r="F309" s="357"/>
      <c r="G309" s="357"/>
      <c r="H309" s="357"/>
      <c r="I309" s="358"/>
      <c r="J309" s="39"/>
      <c r="K309" s="115"/>
    </row>
    <row r="310" spans="2:12" ht="17.25" customHeight="1">
      <c r="B310" s="379" t="s">
        <v>42</v>
      </c>
      <c r="C310" s="380"/>
      <c r="D310" s="350" t="str">
        <f>IF(L310&lt;&gt;"",RIGHT(L310,LEN(L310)-1),"")</f>
        <v>ウエットティッシュ100枚、ゴミ袋10枚、タオル100枚</v>
      </c>
      <c r="E310" s="351"/>
      <c r="F310" s="351"/>
      <c r="G310" s="351"/>
      <c r="H310" s="351"/>
      <c r="I310" s="352"/>
      <c r="J310" s="39"/>
      <c r="K310" s="115"/>
      <c r="L310" s="147" t="str">
        <f>IF('入力シート'!C117="有","、"&amp;'入力シート'!B117&amp;IF('入力シート'!G117&lt;&gt;"",'入力シート'!G117&amp;'入力シート'!I117,""),"")&amp;IF('入力シート'!C119="有","、"&amp;'入力シート'!B119&amp;IF('入力シート'!G119&lt;&gt;"",'入力シート'!G119&amp;'入力シート'!I119,""),"")&amp;IF('入力シート'!C121="有","、"&amp;'入力シート'!B121&amp;IF('入力シート'!G121&lt;&gt;"",'入力シート'!G121&amp;'入力シート'!I121,""),"")&amp;IF('入力シート'!C123&lt;&gt;"","、"&amp;'入力シート'!C123,"")</f>
        <v>、ウエットティッシュ100枚、ゴミ袋10枚、タオル100枚</v>
      </c>
    </row>
    <row r="311" spans="2:12" ht="17.25" customHeight="1">
      <c r="B311" s="381"/>
      <c r="C311" s="382"/>
      <c r="D311" s="353"/>
      <c r="E311" s="354"/>
      <c r="F311" s="354"/>
      <c r="G311" s="354"/>
      <c r="H311" s="354"/>
      <c r="I311" s="355"/>
      <c r="J311" s="39"/>
      <c r="K311" s="115"/>
      <c r="L311" s="147"/>
    </row>
    <row r="312" spans="2:12" ht="17.25" customHeight="1">
      <c r="B312" s="381"/>
      <c r="C312" s="382"/>
      <c r="D312" s="353"/>
      <c r="E312" s="354"/>
      <c r="F312" s="354"/>
      <c r="G312" s="354"/>
      <c r="H312" s="354"/>
      <c r="I312" s="355"/>
      <c r="J312" s="39"/>
      <c r="K312" s="115"/>
      <c r="L312" s="147"/>
    </row>
    <row r="313" spans="2:11" ht="17.25" customHeight="1" thickBot="1">
      <c r="B313" s="385"/>
      <c r="C313" s="386"/>
      <c r="D313" s="370"/>
      <c r="E313" s="371"/>
      <c r="F313" s="371"/>
      <c r="G313" s="371"/>
      <c r="H313" s="371"/>
      <c r="I313" s="372"/>
      <c r="J313" s="39"/>
      <c r="K313" s="115"/>
    </row>
    <row r="314" spans="1:11" ht="17.25" customHeight="1">
      <c r="A314" s="14"/>
      <c r="B314" s="9"/>
      <c r="C314" s="9"/>
      <c r="D314" s="116"/>
      <c r="E314" s="116"/>
      <c r="F314" s="116"/>
      <c r="G314" s="116"/>
      <c r="H314" s="116"/>
      <c r="I314" s="116"/>
      <c r="J314" s="116"/>
      <c r="K314" s="116"/>
    </row>
    <row r="315" spans="1:11" ht="17.25" customHeight="1">
      <c r="A315" s="14"/>
      <c r="B315" s="9"/>
      <c r="C315" s="9"/>
      <c r="D315" s="116"/>
      <c r="E315" s="116"/>
      <c r="F315" s="116"/>
      <c r="G315" s="116"/>
      <c r="H315" s="116"/>
      <c r="I315" s="116"/>
      <c r="J315" s="116"/>
      <c r="K315" s="116"/>
    </row>
    <row r="316" spans="1:11" ht="17.25" customHeight="1">
      <c r="A316" s="14"/>
      <c r="B316" s="9"/>
      <c r="C316" s="9"/>
      <c r="D316" s="116"/>
      <c r="E316" s="116"/>
      <c r="F316" s="116"/>
      <c r="G316" s="116"/>
      <c r="H316" s="116"/>
      <c r="I316" s="116"/>
      <c r="J316" s="116"/>
      <c r="K316" s="116"/>
    </row>
    <row r="317" spans="1:11" ht="17.25" customHeight="1">
      <c r="A317" s="122"/>
      <c r="B317" s="122"/>
      <c r="C317" s="122"/>
      <c r="D317" s="122"/>
      <c r="E317" s="122"/>
      <c r="F317" s="122"/>
      <c r="G317" s="122"/>
      <c r="H317" s="122"/>
      <c r="I317" s="122"/>
      <c r="J317" s="122"/>
      <c r="K317" s="122"/>
    </row>
    <row r="318" spans="1:11" ht="17.25" customHeight="1">
      <c r="A318" s="362" t="s">
        <v>212</v>
      </c>
      <c r="B318" s="362"/>
      <c r="C318" s="362"/>
      <c r="D318" s="362"/>
      <c r="E318" s="362"/>
      <c r="F318" s="362"/>
      <c r="G318" s="362"/>
      <c r="H318" s="362"/>
      <c r="I318" s="362"/>
      <c r="J318" s="362"/>
      <c r="K318" s="122"/>
    </row>
    <row r="319" spans="1:11" ht="17.25" customHeight="1">
      <c r="A319" s="349" t="s">
        <v>213</v>
      </c>
      <c r="B319" s="349"/>
      <c r="C319" s="349"/>
      <c r="D319" s="349"/>
      <c r="E319" s="349"/>
      <c r="F319" s="349"/>
      <c r="G319" s="349"/>
      <c r="H319" s="349"/>
      <c r="I319" s="349"/>
      <c r="J319" s="349"/>
      <c r="K319" s="122"/>
    </row>
    <row r="320" spans="1:11" ht="17.25" customHeight="1">
      <c r="A320" s="122"/>
      <c r="B320" s="122"/>
      <c r="C320" s="122"/>
      <c r="D320" s="122"/>
      <c r="E320" s="122"/>
      <c r="F320" s="122"/>
      <c r="G320" s="122"/>
      <c r="H320" s="122"/>
      <c r="I320" s="122"/>
      <c r="J320" s="122"/>
      <c r="K320" s="122"/>
    </row>
    <row r="321" spans="1:11" ht="17.25" customHeight="1">
      <c r="A321" s="349" t="s">
        <v>64</v>
      </c>
      <c r="B321" s="349"/>
      <c r="C321" s="349"/>
      <c r="D321" s="349"/>
      <c r="E321" s="349"/>
      <c r="F321" s="349"/>
      <c r="G321" s="349"/>
      <c r="H321" s="349"/>
      <c r="I321" s="349"/>
      <c r="J321" s="349"/>
      <c r="K321" s="122"/>
    </row>
    <row r="322" spans="1:11" ht="17.25" customHeight="1">
      <c r="A322" s="373" t="str">
        <f>IF('入力シート'!C130&lt;&gt;"","　毎年"&amp;'入力シート'!C132&amp;"月に"&amp;'入力シート'!C130&amp;"を対象に"&amp;'入力シート'!C134&amp;"に関する研修を実施する。","")&amp;IF('入力シート'!C136&lt;&gt;"","毎年"&amp;'入力シート'!C138&amp;"月に"&amp;'入力シート'!C136&amp;"を対象に"&amp;'入力シート'!C140&amp;"に関する研修を実施する。","")</f>
        <v>　毎年4月に新規採用の従業員を対象に防災情報及び避難誘導に関する研修を実施する。毎年5月に全従業員及び利用者を対象に防災情報及び避難誘導に関する研修を実施する。</v>
      </c>
      <c r="B322" s="373"/>
      <c r="C322" s="373"/>
      <c r="D322" s="373"/>
      <c r="E322" s="373"/>
      <c r="F322" s="373"/>
      <c r="G322" s="373"/>
      <c r="H322" s="373"/>
      <c r="I322" s="373"/>
      <c r="J322" s="373"/>
      <c r="K322" s="122"/>
    </row>
    <row r="323" spans="1:11" ht="17.25" customHeight="1">
      <c r="A323" s="373"/>
      <c r="B323" s="373"/>
      <c r="C323" s="373"/>
      <c r="D323" s="373"/>
      <c r="E323" s="373"/>
      <c r="F323" s="373"/>
      <c r="G323" s="373"/>
      <c r="H323" s="373"/>
      <c r="I323" s="373"/>
      <c r="J323" s="373"/>
      <c r="K323" s="122"/>
    </row>
    <row r="324" spans="1:11" ht="17.25" customHeight="1">
      <c r="A324" s="373"/>
      <c r="B324" s="373"/>
      <c r="C324" s="373"/>
      <c r="D324" s="373"/>
      <c r="E324" s="373"/>
      <c r="F324" s="373"/>
      <c r="G324" s="373"/>
      <c r="H324" s="373"/>
      <c r="I324" s="373"/>
      <c r="J324" s="373"/>
      <c r="K324" s="122"/>
    </row>
    <row r="325" spans="1:11" ht="17.25" customHeight="1">
      <c r="A325" s="117"/>
      <c r="B325" s="117"/>
      <c r="C325" s="117"/>
      <c r="D325" s="117"/>
      <c r="E325" s="117"/>
      <c r="F325" s="117"/>
      <c r="G325" s="117"/>
      <c r="H325" s="117"/>
      <c r="I325" s="117"/>
      <c r="J325" s="117"/>
      <c r="K325" s="122"/>
    </row>
    <row r="326" spans="1:11" ht="17.25" customHeight="1">
      <c r="A326" s="373" t="s">
        <v>65</v>
      </c>
      <c r="B326" s="373"/>
      <c r="C326" s="373"/>
      <c r="D326" s="373"/>
      <c r="E326" s="373"/>
      <c r="F326" s="373"/>
      <c r="G326" s="373"/>
      <c r="H326" s="373"/>
      <c r="I326" s="373"/>
      <c r="J326" s="373"/>
      <c r="K326" s="122"/>
    </row>
    <row r="327" spans="1:11" ht="17.25" customHeight="1">
      <c r="A327" s="373" t="str">
        <f>IF('入力シート'!C144&lt;&gt;"","　毎年"&amp;'入力シート'!C146&amp;"月に"&amp;'入力シート'!C144&amp;"を対象として"&amp;'入力シート'!C148&amp;"に関する訓練を実施する。","")&amp;IF('入力シート'!C151&lt;&gt;"","毎年"&amp;'入力シート'!C153&amp;"月に"&amp;'入力シート'!C151&amp;"を対象として"&amp;'入力シート'!C155&amp;"に関する訓練を実施する。","")</f>
        <v>　毎年4月に新規採用の従業員を対象として情報収集・伝達及び避難誘導に関する訓練を実施する。毎年5月に全従業員及び利用者を対象として情報収集・伝達及び避難誘導に関する訓練を実施する。</v>
      </c>
      <c r="B327" s="373"/>
      <c r="C327" s="373"/>
      <c r="D327" s="373"/>
      <c r="E327" s="373"/>
      <c r="F327" s="373"/>
      <c r="G327" s="373"/>
      <c r="H327" s="373"/>
      <c r="I327" s="373"/>
      <c r="J327" s="373"/>
      <c r="K327" s="122"/>
    </row>
    <row r="328" spans="1:11" ht="17.25" customHeight="1">
      <c r="A328" s="373"/>
      <c r="B328" s="373"/>
      <c r="C328" s="373"/>
      <c r="D328" s="373"/>
      <c r="E328" s="373"/>
      <c r="F328" s="373"/>
      <c r="G328" s="373"/>
      <c r="H328" s="373"/>
      <c r="I328" s="373"/>
      <c r="J328" s="373"/>
      <c r="K328" s="122"/>
    </row>
    <row r="329" spans="1:11" ht="17.25" customHeight="1">
      <c r="A329" s="373"/>
      <c r="B329" s="373"/>
      <c r="C329" s="373"/>
      <c r="D329" s="373"/>
      <c r="E329" s="373"/>
      <c r="F329" s="373"/>
      <c r="G329" s="373"/>
      <c r="H329" s="373"/>
      <c r="I329" s="373"/>
      <c r="J329" s="373"/>
      <c r="K329" s="122"/>
    </row>
    <row r="330" spans="1:11" ht="17.25" customHeight="1">
      <c r="A330" s="117"/>
      <c r="B330" s="117"/>
      <c r="C330" s="117"/>
      <c r="D330" s="117"/>
      <c r="E330" s="117"/>
      <c r="F330" s="117"/>
      <c r="G330" s="117"/>
      <c r="H330" s="117"/>
      <c r="I330" s="117"/>
      <c r="J330" s="117"/>
      <c r="K330" s="122"/>
    </row>
    <row r="331" spans="1:11" ht="17.25" customHeight="1">
      <c r="A331" s="117"/>
      <c r="B331" s="117"/>
      <c r="C331" s="117"/>
      <c r="D331" s="117"/>
      <c r="E331" s="117"/>
      <c r="F331" s="117"/>
      <c r="G331" s="117"/>
      <c r="H331" s="117"/>
      <c r="I331" s="117"/>
      <c r="J331" s="117"/>
      <c r="K331" s="122"/>
    </row>
    <row r="332" spans="1:11" ht="17.25" customHeight="1">
      <c r="A332" s="117"/>
      <c r="B332" s="117"/>
      <c r="C332" s="117"/>
      <c r="D332" s="117"/>
      <c r="E332" s="117"/>
      <c r="F332" s="117"/>
      <c r="G332" s="117"/>
      <c r="H332" s="117"/>
      <c r="I332" s="117"/>
      <c r="J332" s="117"/>
      <c r="K332" s="122"/>
    </row>
    <row r="333" spans="1:11" ht="17.25" customHeight="1">
      <c r="A333" s="122"/>
      <c r="B333" s="122"/>
      <c r="C333" s="122"/>
      <c r="D333" s="122"/>
      <c r="E333" s="122"/>
      <c r="F333" s="122"/>
      <c r="G333" s="122"/>
      <c r="H333" s="122"/>
      <c r="I333" s="122"/>
      <c r="J333" s="122"/>
      <c r="K333" s="122"/>
    </row>
    <row r="334" ht="17.25" customHeight="1">
      <c r="A334" s="2" t="s">
        <v>16</v>
      </c>
    </row>
    <row r="335" ht="17.25" customHeight="1">
      <c r="A335" s="2"/>
    </row>
    <row r="336" ht="17.25" customHeight="1">
      <c r="A336" s="2"/>
    </row>
  </sheetData>
  <sheetProtection/>
  <mergeCells count="145">
    <mergeCell ref="A327:J329"/>
    <mergeCell ref="F256:G257"/>
    <mergeCell ref="H254:I255"/>
    <mergeCell ref="B294:C297"/>
    <mergeCell ref="D294:I297"/>
    <mergeCell ref="D298:I301"/>
    <mergeCell ref="H256:I257"/>
    <mergeCell ref="A319:J319"/>
    <mergeCell ref="A326:J326"/>
    <mergeCell ref="A322:J324"/>
    <mergeCell ref="B254:C255"/>
    <mergeCell ref="B256:C257"/>
    <mergeCell ref="A291:J292"/>
    <mergeCell ref="B298:C301"/>
    <mergeCell ref="A287:J289"/>
    <mergeCell ref="B302:C305"/>
    <mergeCell ref="B310:C313"/>
    <mergeCell ref="D310:I313"/>
    <mergeCell ref="A251:J251"/>
    <mergeCell ref="A246:J246"/>
    <mergeCell ref="A247:J248"/>
    <mergeCell ref="A250:J250"/>
    <mergeCell ref="A241:J244"/>
    <mergeCell ref="B306:C309"/>
    <mergeCell ref="D306:I309"/>
    <mergeCell ref="A321:J321"/>
    <mergeCell ref="D302:I305"/>
    <mergeCell ref="B293:I293"/>
    <mergeCell ref="A318:J318"/>
    <mergeCell ref="A286:J286"/>
    <mergeCell ref="B231:J231"/>
    <mergeCell ref="A239:J239"/>
    <mergeCell ref="D254:E255"/>
    <mergeCell ref="D256:E257"/>
    <mergeCell ref="F254:G255"/>
    <mergeCell ref="A180:J182"/>
    <mergeCell ref="C213:J213"/>
    <mergeCell ref="C212:J212"/>
    <mergeCell ref="F253:G253"/>
    <mergeCell ref="H253:I253"/>
    <mergeCell ref="D253:E253"/>
    <mergeCell ref="C198:J198"/>
    <mergeCell ref="D201:J201"/>
    <mergeCell ref="D206:J207"/>
    <mergeCell ref="C203:J203"/>
    <mergeCell ref="A203:B210"/>
    <mergeCell ref="A96:J96"/>
    <mergeCell ref="G163:H164"/>
    <mergeCell ref="I163:J164"/>
    <mergeCell ref="I170:J178"/>
    <mergeCell ref="F185:J190"/>
    <mergeCell ref="A185:E190"/>
    <mergeCell ref="B171:E174"/>
    <mergeCell ref="A175:A178"/>
    <mergeCell ref="G165:H166"/>
    <mergeCell ref="I165:J166"/>
    <mergeCell ref="G167:H168"/>
    <mergeCell ref="I167:J168"/>
    <mergeCell ref="F159:F168"/>
    <mergeCell ref="G159:H160"/>
    <mergeCell ref="I159:J160"/>
    <mergeCell ref="A197:B202"/>
    <mergeCell ref="A151:A156"/>
    <mergeCell ref="B151:E156"/>
    <mergeCell ref="A160:A163"/>
    <mergeCell ref="B160:E163"/>
    <mergeCell ref="A165:A168"/>
    <mergeCell ref="B165:E168"/>
    <mergeCell ref="A159:E159"/>
    <mergeCell ref="A192:J192"/>
    <mergeCell ref="A184:J184"/>
    <mergeCell ref="F170:F178"/>
    <mergeCell ref="A193:J193"/>
    <mergeCell ref="B222:J223"/>
    <mergeCell ref="C215:J215"/>
    <mergeCell ref="C214:J214"/>
    <mergeCell ref="C216:J216"/>
    <mergeCell ref="C217:J217"/>
    <mergeCell ref="D218:J218"/>
    <mergeCell ref="D200:J200"/>
    <mergeCell ref="B220:J221"/>
    <mergeCell ref="A104:B104"/>
    <mergeCell ref="A97:J102"/>
    <mergeCell ref="A103:B103"/>
    <mergeCell ref="B108:I115"/>
    <mergeCell ref="A146:J147"/>
    <mergeCell ref="B140:C140"/>
    <mergeCell ref="B139:C139"/>
    <mergeCell ref="A143:J143"/>
    <mergeCell ref="A240:J240"/>
    <mergeCell ref="A225:J225"/>
    <mergeCell ref="A226:J227"/>
    <mergeCell ref="D205:J205"/>
    <mergeCell ref="D208:J208"/>
    <mergeCell ref="D209:J209"/>
    <mergeCell ref="A211:B219"/>
    <mergeCell ref="A228:J229"/>
    <mergeCell ref="A230:J230"/>
    <mergeCell ref="G170:H178"/>
    <mergeCell ref="G161:H162"/>
    <mergeCell ref="I161:J162"/>
    <mergeCell ref="A196:B196"/>
    <mergeCell ref="A170:E170"/>
    <mergeCell ref="C196:J196"/>
    <mergeCell ref="A194:J194"/>
    <mergeCell ref="B175:E178"/>
    <mergeCell ref="A171:A174"/>
    <mergeCell ref="A179:J179"/>
    <mergeCell ref="A16:J17"/>
    <mergeCell ref="A36:J37"/>
    <mergeCell ref="A30:J31"/>
    <mergeCell ref="A49:J49"/>
    <mergeCell ref="G150:H157"/>
    <mergeCell ref="I150:J157"/>
    <mergeCell ref="A150:E150"/>
    <mergeCell ref="G148:H148"/>
    <mergeCell ref="I148:J148"/>
    <mergeCell ref="F150:F157"/>
    <mergeCell ref="A148:E148"/>
    <mergeCell ref="A50:J51"/>
    <mergeCell ref="A57:J57"/>
    <mergeCell ref="B61:I61"/>
    <mergeCell ref="B65:C65"/>
    <mergeCell ref="D65:E65"/>
    <mergeCell ref="A144:J144"/>
    <mergeCell ref="A60:J60"/>
    <mergeCell ref="A58:J58"/>
    <mergeCell ref="A53:J53"/>
    <mergeCell ref="A54:J55"/>
    <mergeCell ref="F68:G68"/>
    <mergeCell ref="H68:I68"/>
    <mergeCell ref="B66:C66"/>
    <mergeCell ref="D66:E66"/>
    <mergeCell ref="H63:I63"/>
    <mergeCell ref="H67:I67"/>
    <mergeCell ref="B70:C70"/>
    <mergeCell ref="D70:E70"/>
    <mergeCell ref="B62:E62"/>
    <mergeCell ref="D63:E63"/>
    <mergeCell ref="F63:G63"/>
    <mergeCell ref="B63:C63"/>
    <mergeCell ref="F67:G67"/>
    <mergeCell ref="B69:C69"/>
    <mergeCell ref="D69:E69"/>
    <mergeCell ref="F62:I62"/>
  </mergeCells>
  <hyperlinks>
    <hyperlink ref="D206" r:id="rId1" display="http://www3.doboku-busai.pref.kagoshima.jp/bousai/jsp/index.jsp）"/>
  </hyperlinks>
  <printOptions/>
  <pageMargins left="0.7086614173228347" right="0.7086614173228347" top="0.7480314960629921" bottom="0.7480314960629921" header="0.31496062992125984" footer="0.31496062992125984"/>
  <pageSetup horizontalDpi="600" verticalDpi="600" orientation="portrait" paperSize="9" scale="99" r:id="rId3"/>
  <rowBreaks count="6" manualBreakCount="6">
    <brk id="47" max="10" man="1"/>
    <brk id="94" max="10" man="1"/>
    <brk id="141" max="10" man="1"/>
    <brk id="190" max="10" man="1"/>
    <brk id="237" max="10" man="1"/>
    <brk id="284" max="10" man="1"/>
  </rowBreaks>
  <colBreaks count="1" manualBreakCount="1">
    <brk id="10" max="33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山川 雅也</dc:creator>
  <cp:keywords/>
  <dc:description/>
  <cp:lastModifiedBy>dm</cp:lastModifiedBy>
  <cp:lastPrinted>2020-12-16T05:24:58Z</cp:lastPrinted>
  <dcterms:created xsi:type="dcterms:W3CDTF">2017-09-21T04:21:28Z</dcterms:created>
  <dcterms:modified xsi:type="dcterms:W3CDTF">2020-12-17T23:49:05Z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