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sei\Downloads\"/>
    </mc:Choice>
  </mc:AlternateContent>
  <bookViews>
    <workbookView xWindow="0" yWindow="1350" windowWidth="15360" windowHeight="15405"/>
  </bookViews>
  <sheets>
    <sheet name="★記入について★" sheetId="12" r:id="rId1"/>
    <sheet name="2号用入力シート" sheetId="17" r:id="rId2"/>
    <sheet name="3号用入力シート" sheetId="16" r:id="rId3"/>
    <sheet name="記載例_2号(ジュース)" sheetId="6" r:id="rId4"/>
    <sheet name="記載例1_3号(黒糖焼酎)" sheetId="15" r:id="rId5"/>
    <sheet name="記載例2_3号(タオル)" sheetId="10" r:id="rId6"/>
    <sheet name="★該当号数確認★" sheetId="14" r:id="rId7"/>
  </sheets>
  <definedNames>
    <definedName name="_xlnm.Print_Area" localSheetId="1">'2号用入力シート'!$A$1:$AH$51</definedName>
    <definedName name="_xlnm.Print_Area" localSheetId="2">'3号用入力シート'!$A$1:$AH$47</definedName>
    <definedName name="_xlnm.Print_Area" localSheetId="3">'記載例_2号(ジュース)'!$A$1:$AH$51</definedName>
    <definedName name="_xlnm.Print_Area" localSheetId="4">'記載例1_3号(黒糖焼酎)'!$A$1:$AH$47</definedName>
    <definedName name="_xlnm.Print_Area" localSheetId="5">'記載例2_3号(タオル)'!$A$1:$AH$47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7" l="1"/>
  <c r="AB24" i="17"/>
  <c r="AD32" i="17" s="1"/>
  <c r="AB14" i="17"/>
  <c r="AC24" i="16"/>
  <c r="L25" i="16" s="1"/>
  <c r="AB14" i="16"/>
  <c r="L32" i="17" l="1"/>
  <c r="AC24" i="15" l="1"/>
  <c r="L25" i="15" s="1"/>
  <c r="AB14" i="15"/>
  <c r="AC24" i="10" l="1"/>
  <c r="L25" i="10" s="1"/>
  <c r="AB14" i="10"/>
  <c r="AB31" i="6" l="1"/>
  <c r="AB24" i="6"/>
  <c r="AB14" i="6"/>
  <c r="L32" i="6" l="1"/>
  <c r="AD32" i="6"/>
</calcChain>
</file>

<file path=xl/comments1.xml><?xml version="1.0" encoding="utf-8"?>
<comments xmlns="http://schemas.openxmlformats.org/spreadsheetml/2006/main">
  <authors>
    <author>森田 侑子</author>
    <author>作成者</author>
  </authors>
  <commentList>
    <comment ref="Z5" authorId="0" shapeId="0">
      <text>
        <r>
          <rPr>
            <sz val="9"/>
            <color indexed="81"/>
            <rFont val="MS P ゴシック"/>
            <family val="3"/>
            <charset val="128"/>
          </rPr>
          <t>申請日を入力してください。
入力例：2025/12/01
表示例：令和7年12月1日</t>
        </r>
      </text>
    </comment>
    <comment ref="AB14" authorId="1" shapeId="0">
      <text>
        <r>
          <rPr>
            <sz val="9"/>
            <color indexed="81"/>
            <rFont val="MS P ゴシック"/>
            <family val="3"/>
            <charset val="128"/>
          </rPr>
          <t>返礼品提供価格と
一般販売価格が同一でない場合、
返礼品として出品することは
できません。</t>
        </r>
      </text>
    </comment>
  </commentList>
</comments>
</file>

<file path=xl/comments2.xml><?xml version="1.0" encoding="utf-8"?>
<comments xmlns="http://schemas.openxmlformats.org/spreadsheetml/2006/main">
  <authors>
    <author>森田 侑子</author>
    <author>作成者</author>
  </authors>
  <commentList>
    <comment ref="Z5" authorId="0" shapeId="0">
      <text>
        <r>
          <rPr>
            <sz val="9"/>
            <color indexed="81"/>
            <rFont val="MS P ゴシック"/>
            <family val="3"/>
            <charset val="128"/>
          </rPr>
          <t>申請日を入力してください。
入力例：2025/12/01
表示例：令和7年12月1日</t>
        </r>
      </text>
    </comment>
    <comment ref="AB14" authorId="1" shapeId="0">
      <text>
        <r>
          <rPr>
            <sz val="9"/>
            <color indexed="81"/>
            <rFont val="MS P ゴシック"/>
            <family val="3"/>
            <charset val="128"/>
          </rPr>
          <t>返礼品提供価格と
一般販売価格が同一でない場合、
返礼品として出品することは
できません。</t>
        </r>
      </text>
    </comment>
    <comment ref="AC24" authorId="1" shapeId="0">
      <text>
        <r>
          <rPr>
            <sz val="9"/>
            <color indexed="81"/>
            <rFont val="MS P ゴシック"/>
            <family val="3"/>
            <charset val="128"/>
          </rPr>
          <t>入力内容から
自動で合計されます</t>
        </r>
      </text>
    </comment>
    <comment ref="L25" authorId="1" shapeId="0">
      <text>
        <r>
          <rPr>
            <sz val="9"/>
            <color indexed="81"/>
            <rFont val="MS P ゴシック"/>
            <family val="3"/>
            <charset val="128"/>
          </rPr>
          <t>入力内容から
自動で計算されます</t>
        </r>
      </text>
    </comment>
  </commentList>
</comments>
</file>

<file path=xl/comments3.xml><?xml version="1.0" encoding="utf-8"?>
<comments xmlns="http://schemas.openxmlformats.org/spreadsheetml/2006/main">
  <authors>
    <author>森田 侑子</author>
    <author>作成者</author>
  </authors>
  <commentList>
    <comment ref="Z5" authorId="0" shapeId="0">
      <text>
        <r>
          <rPr>
            <sz val="9"/>
            <color indexed="81"/>
            <rFont val="MS P ゴシック"/>
            <family val="3"/>
            <charset val="128"/>
          </rPr>
          <t>申請日を入力してください。
入力例：2025/12/01
表示例：令和7年12月1日</t>
        </r>
      </text>
    </comment>
    <comment ref="AB14" authorId="1" shapeId="0">
      <text>
        <r>
          <rPr>
            <sz val="9"/>
            <color indexed="81"/>
            <rFont val="MS P ゴシック"/>
            <family val="3"/>
            <charset val="128"/>
          </rPr>
          <t>返礼品提供価格と
一般販売価格が同一でない場合、
返礼品として出品することは
できません。</t>
        </r>
      </text>
    </comment>
  </commentList>
</comments>
</file>

<file path=xl/comments4.xml><?xml version="1.0" encoding="utf-8"?>
<comments xmlns="http://schemas.openxmlformats.org/spreadsheetml/2006/main">
  <authors>
    <author>森田 侑子</author>
    <author>作成者</author>
  </authors>
  <commentList>
    <comment ref="Z5" authorId="0" shapeId="0">
      <text>
        <r>
          <rPr>
            <sz val="9"/>
            <color indexed="81"/>
            <rFont val="MS P ゴシック"/>
            <family val="3"/>
            <charset val="128"/>
          </rPr>
          <t>申請日を入力してください。
入力例：2025/12/01
表示例：令和7年12月1日</t>
        </r>
      </text>
    </comment>
    <comment ref="AB14" authorId="1" shapeId="0">
      <text>
        <r>
          <rPr>
            <sz val="9"/>
            <color indexed="81"/>
            <rFont val="MS P ゴシック"/>
            <family val="3"/>
            <charset val="128"/>
          </rPr>
          <t>返礼品提供価格と
一般販売価格が同一でない場合、
返礼品として出品することは
できません。</t>
        </r>
      </text>
    </comment>
    <comment ref="AC24" authorId="1" shapeId="0">
      <text>
        <r>
          <rPr>
            <sz val="9"/>
            <color indexed="81"/>
            <rFont val="MS P ゴシック"/>
            <family val="3"/>
            <charset val="128"/>
          </rPr>
          <t>入力内容から
自動で合計されます</t>
        </r>
      </text>
    </comment>
    <comment ref="L25" authorId="1" shapeId="0">
      <text>
        <r>
          <rPr>
            <sz val="9"/>
            <color indexed="81"/>
            <rFont val="MS P ゴシック"/>
            <family val="3"/>
            <charset val="128"/>
          </rPr>
          <t>入力内容から
自動で計算されます</t>
        </r>
      </text>
    </comment>
  </commentList>
</comments>
</file>

<file path=xl/comments5.xml><?xml version="1.0" encoding="utf-8"?>
<comments xmlns="http://schemas.openxmlformats.org/spreadsheetml/2006/main">
  <authors>
    <author>森田 侑子</author>
    <author>作成者</author>
  </authors>
  <commentList>
    <comment ref="Z5" authorId="0" shapeId="0">
      <text>
        <r>
          <rPr>
            <sz val="9"/>
            <color indexed="81"/>
            <rFont val="MS P ゴシック"/>
            <family val="3"/>
            <charset val="128"/>
          </rPr>
          <t>申請日を入力してください。
入力例：2025/12/01
表示例：令和7年12月1日</t>
        </r>
      </text>
    </comment>
    <comment ref="AB14" authorId="1" shapeId="0">
      <text>
        <r>
          <rPr>
            <sz val="9"/>
            <color indexed="81"/>
            <rFont val="MS P ゴシック"/>
            <family val="3"/>
            <charset val="128"/>
          </rPr>
          <t>返礼品提供価格と
一般販売価格が同一でない場合、
返礼品として出品することは
できません。</t>
        </r>
      </text>
    </comment>
    <comment ref="AC24" authorId="1" shapeId="0">
      <text>
        <r>
          <rPr>
            <sz val="9"/>
            <color indexed="81"/>
            <rFont val="MS P ゴシック"/>
            <family val="3"/>
            <charset val="128"/>
          </rPr>
          <t>入力内容から
自動で合計されます</t>
        </r>
      </text>
    </comment>
    <comment ref="L25" authorId="1" shapeId="0">
      <text>
        <r>
          <rPr>
            <sz val="9"/>
            <color indexed="81"/>
            <rFont val="MS P ゴシック"/>
            <family val="3"/>
            <charset val="128"/>
          </rPr>
          <t>入力内容から
自動で計算されます</t>
        </r>
      </text>
    </comment>
  </commentList>
</comments>
</file>

<file path=xl/sharedStrings.xml><?xml version="1.0" encoding="utf-8"?>
<sst xmlns="http://schemas.openxmlformats.org/spreadsheetml/2006/main" count="190" uniqueCount="82">
  <si>
    <t>【３号(加工・製造等)用様式】</t>
    <rPh sb="2" eb="3">
      <t>ゴウ</t>
    </rPh>
    <rPh sb="4" eb="6">
      <t>カコウ</t>
    </rPh>
    <rPh sb="7" eb="9">
      <t>セイゾウ</t>
    </rPh>
    <rPh sb="9" eb="10">
      <t>ナド</t>
    </rPh>
    <rPh sb="11" eb="12">
      <t>ヨウ</t>
    </rPh>
    <rPh sb="12" eb="14">
      <t>ヨウシキ</t>
    </rPh>
    <phoneticPr fontId="5"/>
  </si>
  <si>
    <t>奄美市ふるさと納税返礼品・地場産品基準該当確認票</t>
    <rPh sb="13" eb="17">
      <t>ジバサンピン</t>
    </rPh>
    <rPh sb="17" eb="19">
      <t>キジュン</t>
    </rPh>
    <rPh sb="19" eb="21">
      <t>ガイトウ</t>
    </rPh>
    <rPh sb="21" eb="23">
      <t>カクニン</t>
    </rPh>
    <rPh sb="23" eb="24">
      <t>ヒョウ</t>
    </rPh>
    <phoneticPr fontId="5"/>
  </si>
  <si>
    <t>住所</t>
    <rPh sb="0" eb="2">
      <t>ジュウショ</t>
    </rPh>
    <phoneticPr fontId="5"/>
  </si>
  <si>
    <t>事業者名</t>
    <rPh sb="0" eb="3">
      <t>ジギョウシャ</t>
    </rPh>
    <rPh sb="3" eb="4">
      <t>メイ</t>
    </rPh>
    <phoneticPr fontId="5"/>
  </si>
  <si>
    <t>代表者名</t>
    <rPh sb="0" eb="3">
      <t>ダイヒョウシャ</t>
    </rPh>
    <rPh sb="3" eb="4">
      <t>メイ</t>
    </rPh>
    <phoneticPr fontId="5"/>
  </si>
  <si>
    <t>№</t>
    <phoneticPr fontId="5"/>
  </si>
  <si>
    <t>項目</t>
    <rPh sb="0" eb="2">
      <t>コウモク</t>
    </rPh>
    <phoneticPr fontId="5"/>
  </si>
  <si>
    <t>内容</t>
    <rPh sb="0" eb="2">
      <t>ナイヨウ</t>
    </rPh>
    <phoneticPr fontId="5"/>
  </si>
  <si>
    <t>返礼品名</t>
    <rPh sb="0" eb="4">
      <t>ヘンレイヒンメイ</t>
    </rPh>
    <phoneticPr fontId="5"/>
  </si>
  <si>
    <r>
      <rPr>
        <b/>
        <sz val="11"/>
        <color rgb="FFFF0000"/>
        <rFont val="BIZ UD明朝 Medium"/>
        <family val="1"/>
        <charset val="128"/>
      </rPr>
      <t>【Ａ】</t>
    </r>
    <r>
      <rPr>
        <sz val="11"/>
        <color theme="1"/>
        <rFont val="BIZ UD明朝 Medium"/>
        <family val="1"/>
        <charset val="128"/>
      </rPr>
      <t>返礼品提供価格(税込)</t>
    </r>
    <rPh sb="3" eb="5">
      <t>ヘンレイ</t>
    </rPh>
    <rPh sb="5" eb="6">
      <t>ヒン</t>
    </rPh>
    <rPh sb="6" eb="8">
      <t>テイキョウ</t>
    </rPh>
    <rPh sb="8" eb="10">
      <t>カカク</t>
    </rPh>
    <rPh sb="11" eb="13">
      <t>ゼイコ</t>
    </rPh>
    <phoneticPr fontId="5"/>
  </si>
  <si>
    <r>
      <t xml:space="preserve">一般販売価格(税込)
</t>
    </r>
    <r>
      <rPr>
        <sz val="8"/>
        <color theme="1"/>
        <rFont val="BIZ UD明朝 Medium"/>
        <family val="1"/>
        <charset val="128"/>
      </rPr>
      <t>※ 一般消費者向けの販売が無い場合は、
　　一般に販売する場合を想定した価格</t>
    </r>
    <rPh sb="0" eb="2">
      <t>イッパン</t>
    </rPh>
    <rPh sb="2" eb="6">
      <t>ハンバイカカク</t>
    </rPh>
    <rPh sb="7" eb="9">
      <t>ゼイコ</t>
    </rPh>
    <rPh sb="24" eb="25">
      <t>ナ</t>
    </rPh>
    <phoneticPr fontId="5"/>
  </si>
  <si>
    <r>
      <t xml:space="preserve">他自治体での本返礼品出品状況
</t>
    </r>
    <r>
      <rPr>
        <sz val="9"/>
        <color theme="1"/>
        <rFont val="BIZ UD明朝 Medium"/>
        <family val="1"/>
        <charset val="128"/>
      </rPr>
      <t>※該当するものをプルダウンから選択</t>
    </r>
    <rPh sb="0" eb="4">
      <t>タジチタイ</t>
    </rPh>
    <rPh sb="6" eb="7">
      <t>ホン</t>
    </rPh>
    <rPh sb="7" eb="10">
      <t>ヘンレイヒン</t>
    </rPh>
    <rPh sb="10" eb="12">
      <t>シュッピン</t>
    </rPh>
    <rPh sb="12" eb="14">
      <t>ジョウキョウ</t>
    </rPh>
    <rPh sb="16" eb="18">
      <t>ガイトウ</t>
    </rPh>
    <rPh sb="30" eb="32">
      <t>センタク</t>
    </rPh>
    <phoneticPr fontId="5"/>
  </si>
  <si>
    <t>奄美市以外の自治体では出品していない</t>
  </si>
  <si>
    <t>※ 参考：付加価値割合の標準的な算出方法</t>
    <rPh sb="2" eb="4">
      <t>サンコウ</t>
    </rPh>
    <rPh sb="5" eb="9">
      <t>フカカチ</t>
    </rPh>
    <rPh sb="9" eb="11">
      <t>ワリアイ</t>
    </rPh>
    <rPh sb="12" eb="15">
      <t>ヒョウジュンテキ</t>
    </rPh>
    <rPh sb="16" eb="20">
      <t>サンシュツホウホウ</t>
    </rPh>
    <phoneticPr fontId="5"/>
  </si>
  <si>
    <t>（Ａ－Ｂ）÷ Ａ</t>
    <phoneticPr fontId="5"/>
  </si>
  <si>
    <t xml:space="preserve">  Ａ：奄美市による返礼品などの調達費用 (返礼品提供価格) / Ｂ：当該返礼品の製造・販売のために奄美市外で生じた費用</t>
    <rPh sb="4" eb="7">
      <t>アマミシ</t>
    </rPh>
    <rPh sb="10" eb="13">
      <t>ヘンレイヒン</t>
    </rPh>
    <rPh sb="16" eb="20">
      <t>チョウタツヒヨウ</t>
    </rPh>
    <rPh sb="22" eb="29">
      <t>ヘンレイヒンテイキョウカカク</t>
    </rPh>
    <phoneticPr fontId="5"/>
  </si>
  <si>
    <t>奄美市名瀬幸町25番8号</t>
    <rPh sb="0" eb="5">
      <t>アマミシナゼ</t>
    </rPh>
    <rPh sb="5" eb="7">
      <t>サイワイチョウ</t>
    </rPh>
    <rPh sb="9" eb="10">
      <t>バン</t>
    </rPh>
    <rPh sb="11" eb="12">
      <t>ゴウ</t>
    </rPh>
    <phoneticPr fontId="4"/>
  </si>
  <si>
    <t>合同会社　コクト</t>
    <rPh sb="0" eb="4">
      <t>ゴウドウガイシャ</t>
    </rPh>
    <phoneticPr fontId="4"/>
  </si>
  <si>
    <t>代表社員　奄美　黒兎</t>
    <rPh sb="0" eb="4">
      <t>ダイヒョウシャイン</t>
    </rPh>
    <rPh sb="5" eb="7">
      <t>アマミ</t>
    </rPh>
    <rPh sb="8" eb="10">
      <t>クロウサギ</t>
    </rPh>
    <phoneticPr fontId="4"/>
  </si>
  <si>
    <t>泥染＆藍染フェイスタオルセット(アマミノクロウサギ・ルリカケス)</t>
    <phoneticPr fontId="4"/>
  </si>
  <si>
    <t>自社工場で、タオルのデザイン、泥染・藍染、刺繍、包装、出荷を行っている。</t>
    <phoneticPr fontId="4"/>
  </si>
  <si>
    <t>備考</t>
    <rPh sb="0" eb="2">
      <t>ビコウ</t>
    </rPh>
    <phoneticPr fontId="4"/>
  </si>
  <si>
    <t>【２号(市内産原材料使用)用様式】</t>
    <rPh sb="2" eb="3">
      <t>ゴウ</t>
    </rPh>
    <rPh sb="4" eb="6">
      <t>シナイ</t>
    </rPh>
    <rPh sb="6" eb="7">
      <t>サン</t>
    </rPh>
    <rPh sb="7" eb="10">
      <t>ゲンザイリョウ</t>
    </rPh>
    <rPh sb="10" eb="12">
      <t>シヨウ</t>
    </rPh>
    <rPh sb="13" eb="14">
      <t>ヨウ</t>
    </rPh>
    <rPh sb="14" eb="16">
      <t>ヨウシキ</t>
    </rPh>
    <phoneticPr fontId="5"/>
  </si>
  <si>
    <t>①原材料名</t>
    <rPh sb="1" eb="5">
      <t>ゲンザイリョウメイ</t>
    </rPh>
    <phoneticPr fontId="5"/>
  </si>
  <si>
    <t>②生産住所(奄美市以下・極力番地まで記入)</t>
    <rPh sb="1" eb="3">
      <t>セイサン</t>
    </rPh>
    <rPh sb="3" eb="5">
      <t>ジュウショ</t>
    </rPh>
    <rPh sb="6" eb="9">
      <t>アマミシ</t>
    </rPh>
    <rPh sb="9" eb="11">
      <t>イカ</t>
    </rPh>
    <rPh sb="12" eb="14">
      <t>キョクリョク</t>
    </rPh>
    <rPh sb="14" eb="16">
      <t>バンチ</t>
    </rPh>
    <rPh sb="18" eb="20">
      <t>キニュウ</t>
    </rPh>
    <phoneticPr fontId="5"/>
  </si>
  <si>
    <t>返礼品提供価格(税込)</t>
    <rPh sb="0" eb="2">
      <t>ヘンレイ</t>
    </rPh>
    <rPh sb="2" eb="3">
      <t>ヒン</t>
    </rPh>
    <rPh sb="3" eb="5">
      <t>テイキョウ</t>
    </rPh>
    <rPh sb="5" eb="7">
      <t>カカク</t>
    </rPh>
    <rPh sb="8" eb="10">
      <t>ゼイコ</t>
    </rPh>
    <phoneticPr fontId="5"/>
  </si>
  <si>
    <r>
      <rPr>
        <b/>
        <sz val="10"/>
        <color rgb="FFFF0000"/>
        <rFont val="BIZ UD明朝 Medium"/>
        <family val="1"/>
        <charset val="128"/>
      </rPr>
      <t>【Ａ】</t>
    </r>
    <r>
      <rPr>
        <sz val="10"/>
        <rFont val="BIZ UD明朝 Medium"/>
        <family val="1"/>
        <charset val="128"/>
      </rPr>
      <t>原材料費全体に占める</t>
    </r>
    <r>
      <rPr>
        <sz val="10"/>
        <color theme="1"/>
        <rFont val="BIZ UD明朝 Medium"/>
        <family val="1"/>
        <charset val="128"/>
      </rPr>
      <t>奄美市内産原材料の価格割合(％)</t>
    </r>
    <rPh sb="3" eb="7">
      <t>ゲンザイリョウヒ</t>
    </rPh>
    <rPh sb="7" eb="9">
      <t>ゼンタイ</t>
    </rPh>
    <rPh sb="10" eb="11">
      <t>シ</t>
    </rPh>
    <rPh sb="13" eb="15">
      <t>アマミ</t>
    </rPh>
    <rPh sb="15" eb="16">
      <t>シ</t>
    </rPh>
    <rPh sb="16" eb="17">
      <t>ナイ</t>
    </rPh>
    <rPh sb="17" eb="18">
      <t>サン</t>
    </rPh>
    <rPh sb="18" eb="21">
      <t>ゲンザイリョウ</t>
    </rPh>
    <rPh sb="22" eb="24">
      <t>カカク</t>
    </rPh>
    <rPh sb="24" eb="26">
      <t>ワリアイ</t>
    </rPh>
    <phoneticPr fontId="5"/>
  </si>
  <si>
    <t>③原材料費中の価格割合(％)</t>
    <rPh sb="1" eb="4">
      <t>ゲンザイリョウ</t>
    </rPh>
    <rPh sb="4" eb="5">
      <t>ヒ</t>
    </rPh>
    <rPh sb="5" eb="6">
      <t>ジュウ</t>
    </rPh>
    <rPh sb="7" eb="9">
      <t>カカク</t>
    </rPh>
    <rPh sb="9" eb="11">
      <t>ワリアイ</t>
    </rPh>
    <phoneticPr fontId="5"/>
  </si>
  <si>
    <t>②生産場所(国内：市区町村名/国外：国名)</t>
    <rPh sb="1" eb="3">
      <t>セイサン</t>
    </rPh>
    <rPh sb="3" eb="5">
      <t>バショ</t>
    </rPh>
    <rPh sb="6" eb="8">
      <t>コクナイ</t>
    </rPh>
    <rPh sb="9" eb="14">
      <t>シクチョウソンメイ</t>
    </rPh>
    <rPh sb="15" eb="17">
      <t>コクガイ</t>
    </rPh>
    <rPh sb="18" eb="20">
      <t>コクメイ</t>
    </rPh>
    <phoneticPr fontId="5"/>
  </si>
  <si>
    <t>製造・加工地</t>
    <rPh sb="0" eb="2">
      <t>セイゾウ</t>
    </rPh>
    <rPh sb="3" eb="5">
      <t>カコウ</t>
    </rPh>
    <rPh sb="5" eb="6">
      <t>チ</t>
    </rPh>
    <phoneticPr fontId="4"/>
  </si>
  <si>
    <t>②製造・加工の内容</t>
    <rPh sb="1" eb="3">
      <t>セイゾウ</t>
    </rPh>
    <rPh sb="4" eb="6">
      <t>カコウ</t>
    </rPh>
    <rPh sb="7" eb="9">
      <t>ナイヨウ</t>
    </rPh>
    <phoneticPr fontId="4"/>
  </si>
  <si>
    <t>①住所(都道府県から)</t>
    <rPh sb="1" eb="3">
      <t>ジュウショ</t>
    </rPh>
    <rPh sb="4" eb="8">
      <t>トドウフケン</t>
    </rPh>
    <phoneticPr fontId="5"/>
  </si>
  <si>
    <t>パッションフルーツ</t>
    <phoneticPr fontId="4"/>
  </si>
  <si>
    <t>パッションフルーツ・瓶詰め・ラベル貼り</t>
    <rPh sb="10" eb="11">
      <t>ビン</t>
    </rPh>
    <rPh sb="11" eb="12">
      <t>ヅ</t>
    </rPh>
    <rPh sb="17" eb="18">
      <t>ハ</t>
    </rPh>
    <phoneticPr fontId="4"/>
  </si>
  <si>
    <t>奄美市笠利町外金久●●-●</t>
    <rPh sb="0" eb="3">
      <t>アマミシ</t>
    </rPh>
    <rPh sb="3" eb="6">
      <t>カサリチョウ</t>
    </rPh>
    <rPh sb="6" eb="9">
      <t>ソトガネク</t>
    </rPh>
    <phoneticPr fontId="4"/>
  </si>
  <si>
    <t>北海道芽室町</t>
    <rPh sb="0" eb="3">
      <t>ホッカイドウ</t>
    </rPh>
    <phoneticPr fontId="4"/>
  </si>
  <si>
    <t>砂糖</t>
    <rPh sb="0" eb="2">
      <t>サトウ</t>
    </rPh>
    <phoneticPr fontId="4"/>
  </si>
  <si>
    <t>レモン果汁</t>
    <rPh sb="3" eb="5">
      <t>カジュウ</t>
    </rPh>
    <phoneticPr fontId="4"/>
  </si>
  <si>
    <t>広島県大崎上島町</t>
    <rPh sb="0" eb="3">
      <t>ヒロシマケン</t>
    </rPh>
    <rPh sb="3" eb="7">
      <t>オオサキカミシマ</t>
    </rPh>
    <rPh sb="7" eb="8">
      <t>マチ</t>
    </rPh>
    <phoneticPr fontId="4"/>
  </si>
  <si>
    <r>
      <rPr>
        <b/>
        <sz val="10"/>
        <color rgb="FFFF0000"/>
        <rFont val="BIZ UD明朝 Medium"/>
        <family val="1"/>
        <charset val="128"/>
      </rPr>
      <t>【Ｂ】</t>
    </r>
    <r>
      <rPr>
        <sz val="10"/>
        <color theme="1"/>
        <rFont val="BIZ UD明朝 Medium"/>
        <family val="1"/>
        <charset val="128"/>
      </rPr>
      <t>原材料費全体に占める市外産原材料の価格割合(％)</t>
    </r>
    <rPh sb="3" eb="7">
      <t>ゲンザイリョウヒ</t>
    </rPh>
    <rPh sb="7" eb="9">
      <t>ゼンタイ</t>
    </rPh>
    <rPh sb="10" eb="11">
      <t>シ</t>
    </rPh>
    <rPh sb="13" eb="14">
      <t>シ</t>
    </rPh>
    <rPh sb="14" eb="15">
      <t>ガイ</t>
    </rPh>
    <rPh sb="15" eb="16">
      <t>サン</t>
    </rPh>
    <rPh sb="16" eb="19">
      <t>ゲンザイリョウ</t>
    </rPh>
    <rPh sb="20" eb="22">
      <t>カカク</t>
    </rPh>
    <rPh sb="22" eb="24">
      <t>ワリアイ</t>
    </rPh>
    <phoneticPr fontId="5"/>
  </si>
  <si>
    <t>岡山県岡山市中区●●-■-★★</t>
    <rPh sb="0" eb="3">
      <t>オカヤマケン</t>
    </rPh>
    <rPh sb="3" eb="6">
      <t>オカヤマシ</t>
    </rPh>
    <rPh sb="6" eb="8">
      <t>ナカク</t>
    </rPh>
    <phoneticPr fontId="4"/>
  </si>
  <si>
    <t>市内原材料の割合確認</t>
    <rPh sb="0" eb="2">
      <t>シナイ</t>
    </rPh>
    <rPh sb="2" eb="5">
      <t>ゲンザイリョウ</t>
    </rPh>
    <rPh sb="6" eb="8">
      <t>ワリアイ</t>
    </rPh>
    <rPh sb="8" eb="10">
      <t>カクニン</t>
    </rPh>
    <phoneticPr fontId="4"/>
  </si>
  <si>
    <r>
      <rPr>
        <b/>
        <sz val="9"/>
        <color rgb="FFFF0000"/>
        <rFont val="BIZ UDゴシック"/>
        <family val="3"/>
        <charset val="128"/>
      </rPr>
      <t>参考</t>
    </r>
    <r>
      <rPr>
        <b/>
        <sz val="12"/>
        <color rgb="FFFF0000"/>
        <rFont val="BIZ UDゴシック"/>
        <family val="3"/>
        <charset val="128"/>
      </rPr>
      <t xml:space="preserve">
A+B</t>
    </r>
    <rPh sb="0" eb="2">
      <t>サンコウ</t>
    </rPh>
    <phoneticPr fontId="4"/>
  </si>
  <si>
    <r>
      <t xml:space="preserve">市内で行われている工程等
</t>
    </r>
    <r>
      <rPr>
        <sz val="10"/>
        <color theme="1"/>
        <rFont val="BIZ UD明朝 Medium"/>
        <family val="1"/>
        <charset val="128"/>
      </rPr>
      <t>※奄美市内で行われている工程を
　文章で簡潔に記入</t>
    </r>
    <rPh sb="0" eb="2">
      <t>シナイ</t>
    </rPh>
    <rPh sb="3" eb="4">
      <t>オコナ</t>
    </rPh>
    <rPh sb="9" eb="11">
      <t>コウテイ</t>
    </rPh>
    <rPh sb="11" eb="12">
      <t>ナド</t>
    </rPh>
    <rPh sb="14" eb="16">
      <t>アマミ</t>
    </rPh>
    <rPh sb="16" eb="18">
      <t>シナイ</t>
    </rPh>
    <rPh sb="19" eb="20">
      <t>オコナ</t>
    </rPh>
    <rPh sb="25" eb="27">
      <t>コウテイ</t>
    </rPh>
    <rPh sb="30" eb="32">
      <t>ブンショウ</t>
    </rPh>
    <rPh sb="33" eb="35">
      <t>カンケツ</t>
    </rPh>
    <rPh sb="36" eb="38">
      <t>キニュウ</t>
    </rPh>
    <phoneticPr fontId="5"/>
  </si>
  <si>
    <t>奄美市内で生じた価値の割合
※自動計算</t>
    <rPh sb="0" eb="4">
      <t>アマミシナイ</t>
    </rPh>
    <rPh sb="5" eb="6">
      <t>ショウ</t>
    </rPh>
    <rPh sb="8" eb="10">
      <t>カチ</t>
    </rPh>
    <rPh sb="11" eb="13">
      <t>ワリアイ</t>
    </rPh>
    <rPh sb="15" eb="19">
      <t>ジドウケイサン</t>
    </rPh>
    <phoneticPr fontId="5"/>
  </si>
  <si>
    <r>
      <t xml:space="preserve">市内で生産された原材料
</t>
    </r>
    <r>
      <rPr>
        <sz val="10"/>
        <color theme="1"/>
        <rFont val="BIZ UD明朝 Medium"/>
        <family val="1"/>
        <charset val="128"/>
      </rPr>
      <t>※奄美市内で生産している
　主要な原材料について記入</t>
    </r>
    <rPh sb="0" eb="2">
      <t>シナイ</t>
    </rPh>
    <rPh sb="3" eb="5">
      <t>セイサン</t>
    </rPh>
    <rPh sb="8" eb="11">
      <t>ゲンザイリョウ</t>
    </rPh>
    <rPh sb="13" eb="17">
      <t>アマミシナイ</t>
    </rPh>
    <rPh sb="18" eb="20">
      <t>セイサン</t>
    </rPh>
    <rPh sb="26" eb="28">
      <t>シュヨウ</t>
    </rPh>
    <rPh sb="29" eb="32">
      <t>ゲンザイリョウ</t>
    </rPh>
    <rPh sb="36" eb="38">
      <t>キニュウ</t>
    </rPh>
    <phoneticPr fontId="5"/>
  </si>
  <si>
    <r>
      <t xml:space="preserve">市外で生産された原材料
</t>
    </r>
    <r>
      <rPr>
        <sz val="10"/>
        <color theme="1"/>
        <rFont val="BIZ UD明朝 Medium"/>
        <family val="1"/>
        <charset val="128"/>
      </rPr>
      <t>※「生産場所」は
　 市区町村名まで記入
※海外の場合は国名を記入</t>
    </r>
    <rPh sb="0" eb="2">
      <t>シガイ</t>
    </rPh>
    <rPh sb="3" eb="5">
      <t>セイサン</t>
    </rPh>
    <rPh sb="8" eb="11">
      <t>ゲンザイリョウ</t>
    </rPh>
    <rPh sb="14" eb="18">
      <t>セイサンバショ</t>
    </rPh>
    <rPh sb="23" eb="25">
      <t>シク</t>
    </rPh>
    <rPh sb="25" eb="27">
      <t>チョウソン</t>
    </rPh>
    <rPh sb="27" eb="28">
      <t>メイ</t>
    </rPh>
    <rPh sb="30" eb="32">
      <t>キニュウ</t>
    </rPh>
    <rPh sb="34" eb="36">
      <t>カイガイ</t>
    </rPh>
    <rPh sb="37" eb="39">
      <t>バアイ</t>
    </rPh>
    <rPh sb="40" eb="42">
      <t>コクメイ</t>
    </rPh>
    <rPh sb="43" eb="45">
      <t>キニュウ</t>
    </rPh>
    <phoneticPr fontId="5"/>
  </si>
  <si>
    <r>
      <t xml:space="preserve">原材料表ラベル
</t>
    </r>
    <r>
      <rPr>
        <sz val="10"/>
        <color theme="1"/>
        <rFont val="BIZ UD明朝 Medium"/>
        <family val="1"/>
        <charset val="128"/>
      </rPr>
      <t>※食品・化粧品など、
　商品のパッケージに付いている
　原材料表示があれば、右欄へ貼付
　してください。
※撮影した画像でもかまいません。
※枠にはまらない場合は、裏面へ
　貼付してください。
※工芸品などの場合は不要です。</t>
    </r>
    <rPh sb="0" eb="3">
      <t>ゲンザイリョウ</t>
    </rPh>
    <rPh sb="3" eb="4">
      <t>ヒョウ</t>
    </rPh>
    <rPh sb="9" eb="11">
      <t>ショクヒン</t>
    </rPh>
    <rPh sb="12" eb="15">
      <t>ケショウヒン</t>
    </rPh>
    <rPh sb="20" eb="22">
      <t>ショウヒン</t>
    </rPh>
    <rPh sb="29" eb="30">
      <t>ツ</t>
    </rPh>
    <rPh sb="36" eb="39">
      <t>ゲンザイリョウ</t>
    </rPh>
    <rPh sb="39" eb="41">
      <t>ヒョウジ</t>
    </rPh>
    <rPh sb="46" eb="47">
      <t>ミギ</t>
    </rPh>
    <rPh sb="47" eb="48">
      <t>ラン</t>
    </rPh>
    <rPh sb="49" eb="50">
      <t>ハ</t>
    </rPh>
    <rPh sb="50" eb="51">
      <t>ツ</t>
    </rPh>
    <rPh sb="62" eb="64">
      <t>サツエイ</t>
    </rPh>
    <rPh sb="66" eb="68">
      <t>ガゾウ</t>
    </rPh>
    <rPh sb="79" eb="80">
      <t>ワク</t>
    </rPh>
    <rPh sb="86" eb="88">
      <t>バアイ</t>
    </rPh>
    <rPh sb="90" eb="92">
      <t>ウラメン</t>
    </rPh>
    <rPh sb="95" eb="97">
      <t>チョウフ</t>
    </rPh>
    <rPh sb="106" eb="109">
      <t>コウゲイヒン</t>
    </rPh>
    <rPh sb="112" eb="114">
      <t>バアイ</t>
    </rPh>
    <rPh sb="115" eb="117">
      <t>フヨウ</t>
    </rPh>
    <phoneticPr fontId="4"/>
  </si>
  <si>
    <r>
      <rPr>
        <b/>
        <sz val="12"/>
        <color rgb="FFFF0000"/>
        <rFont val="BIZ UD明朝 Medium"/>
        <family val="1"/>
        <charset val="128"/>
      </rPr>
      <t>【Ｂ】</t>
    </r>
    <r>
      <rPr>
        <sz val="12"/>
        <color theme="1"/>
        <rFont val="BIZ UD明朝 Medium"/>
        <family val="1"/>
        <charset val="128"/>
      </rPr>
      <t>奄美市外で発生する価値・費用合計(円)</t>
    </r>
    <rPh sb="3" eb="5">
      <t>アマミ</t>
    </rPh>
    <rPh sb="5" eb="6">
      <t>シ</t>
    </rPh>
    <rPh sb="6" eb="7">
      <t>ガイ</t>
    </rPh>
    <rPh sb="8" eb="10">
      <t>ハッセイ</t>
    </rPh>
    <rPh sb="12" eb="14">
      <t>カチ</t>
    </rPh>
    <rPh sb="15" eb="17">
      <t>ヒヨウ</t>
    </rPh>
    <rPh sb="17" eb="19">
      <t>ゴウケイ</t>
    </rPh>
    <rPh sb="20" eb="21">
      <t>エン</t>
    </rPh>
    <phoneticPr fontId="5"/>
  </si>
  <si>
    <r>
      <t>奄美市外の工程で発生する</t>
    </r>
    <r>
      <rPr>
        <b/>
        <sz val="12"/>
        <color theme="1"/>
        <rFont val="BIZ UDP明朝 Medium"/>
        <family val="1"/>
        <charset val="128"/>
      </rPr>
      <t>費用</t>
    </r>
    <r>
      <rPr>
        <sz val="12"/>
        <color theme="1"/>
        <rFont val="BIZ UDP明朝 Medium"/>
        <family val="1"/>
        <charset val="128"/>
      </rPr>
      <t>及び</t>
    </r>
    <r>
      <rPr>
        <b/>
        <sz val="12"/>
        <color theme="1"/>
        <rFont val="BIZ UDP明朝 Medium"/>
        <family val="1"/>
        <charset val="128"/>
      </rPr>
      <t>付加価値</t>
    </r>
    <r>
      <rPr>
        <sz val="12"/>
        <color theme="1"/>
        <rFont val="BIZ UDP明朝 Medium"/>
        <family val="1"/>
        <charset val="128"/>
      </rPr>
      <t>(円)</t>
    </r>
    <rPh sb="0" eb="2">
      <t>アマミ</t>
    </rPh>
    <rPh sb="2" eb="4">
      <t>シガイ</t>
    </rPh>
    <rPh sb="5" eb="7">
      <t>コウテイ</t>
    </rPh>
    <rPh sb="8" eb="10">
      <t>ハッセイ</t>
    </rPh>
    <rPh sb="12" eb="14">
      <t>ヒヨウ</t>
    </rPh>
    <rPh sb="14" eb="15">
      <t>オヨ</t>
    </rPh>
    <rPh sb="16" eb="20">
      <t>フカカチ</t>
    </rPh>
    <rPh sb="21" eb="22">
      <t>エン</t>
    </rPh>
    <phoneticPr fontId="4"/>
  </si>
  <si>
    <r>
      <rPr>
        <b/>
        <sz val="12"/>
        <color theme="1"/>
        <rFont val="BIZ UDP明朝 Medium"/>
        <family val="1"/>
        <charset val="128"/>
      </rPr>
      <t>奄美市産ではない原材料</t>
    </r>
    <r>
      <rPr>
        <sz val="12"/>
        <color theme="1"/>
        <rFont val="BIZ UDP明朝 Medium"/>
        <family val="1"/>
        <charset val="128"/>
      </rPr>
      <t>の</t>
    </r>
    <r>
      <rPr>
        <b/>
        <sz val="12"/>
        <color theme="1"/>
        <rFont val="BIZ UDP明朝 Medium"/>
        <family val="1"/>
        <charset val="128"/>
      </rPr>
      <t>仕入値</t>
    </r>
    <r>
      <rPr>
        <sz val="12"/>
        <color theme="1"/>
        <rFont val="BIZ UDP明朝 Medium"/>
        <family val="1"/>
        <charset val="128"/>
      </rPr>
      <t>(円)</t>
    </r>
    <rPh sb="0" eb="2">
      <t>アマミ</t>
    </rPh>
    <rPh sb="2" eb="3">
      <t>シ</t>
    </rPh>
    <rPh sb="3" eb="4">
      <t>サン</t>
    </rPh>
    <rPh sb="8" eb="11">
      <t>ゲンザイリョウ</t>
    </rPh>
    <rPh sb="12" eb="14">
      <t>シイ</t>
    </rPh>
    <rPh sb="14" eb="15">
      <t>ネ</t>
    </rPh>
    <rPh sb="16" eb="17">
      <t>エン</t>
    </rPh>
    <phoneticPr fontId="4"/>
  </si>
  <si>
    <r>
      <t xml:space="preserve">原材料表ラベル
</t>
    </r>
    <r>
      <rPr>
        <sz val="10"/>
        <color theme="1"/>
        <rFont val="BIZ UD明朝 Medium"/>
        <family val="1"/>
        <charset val="128"/>
      </rPr>
      <t>※食品・化粧品など、
　商品のパッケージに付いている
　原材料表示があれば、右欄へ貼付
　してください。
※撮影した画像でもかまいません。
※枠にはまらない場合は、裏面へ
　貼付してください。
※工芸品など、ラベルが無い場合は
　貼付不要です。</t>
    </r>
    <rPh sb="0" eb="3">
      <t>ゲンザイリョウ</t>
    </rPh>
    <rPh sb="3" eb="4">
      <t>ヒョウ</t>
    </rPh>
    <rPh sb="9" eb="11">
      <t>ショクヒン</t>
    </rPh>
    <rPh sb="12" eb="15">
      <t>ケショウヒン</t>
    </rPh>
    <rPh sb="20" eb="22">
      <t>ショウヒン</t>
    </rPh>
    <rPh sb="29" eb="30">
      <t>ツ</t>
    </rPh>
    <rPh sb="36" eb="39">
      <t>ゲンザイリョウ</t>
    </rPh>
    <rPh sb="39" eb="41">
      <t>ヒョウジ</t>
    </rPh>
    <rPh sb="46" eb="47">
      <t>ミギ</t>
    </rPh>
    <rPh sb="47" eb="48">
      <t>ラン</t>
    </rPh>
    <rPh sb="49" eb="50">
      <t>ハ</t>
    </rPh>
    <rPh sb="50" eb="51">
      <t>ツ</t>
    </rPh>
    <rPh sb="62" eb="64">
      <t>サツエイ</t>
    </rPh>
    <rPh sb="66" eb="68">
      <t>ガゾウ</t>
    </rPh>
    <rPh sb="79" eb="80">
      <t>ワク</t>
    </rPh>
    <rPh sb="86" eb="88">
      <t>バアイ</t>
    </rPh>
    <rPh sb="90" eb="92">
      <t>ウラメン</t>
    </rPh>
    <rPh sb="95" eb="97">
      <t>チョウフ</t>
    </rPh>
    <rPh sb="106" eb="109">
      <t>コウゲイヒン</t>
    </rPh>
    <rPh sb="116" eb="117">
      <t>ナ</t>
    </rPh>
    <rPh sb="118" eb="120">
      <t>バアイ</t>
    </rPh>
    <rPh sb="123" eb="125">
      <t>テンプ</t>
    </rPh>
    <rPh sb="125" eb="127">
      <t>フヨウ</t>
    </rPh>
    <phoneticPr fontId="4"/>
  </si>
  <si>
    <r>
      <t>市外で行われている工程等</t>
    </r>
    <r>
      <rPr>
        <sz val="10"/>
        <color theme="1"/>
        <rFont val="BIZ UD明朝 Medium"/>
        <family val="1"/>
        <charset val="128"/>
      </rPr>
      <t xml:space="preserve">
※本島内の他町村も「市外」に
　該当するため注意すること
※市外工程が無い場合は、原材料
　の仕入値のみ入力すること</t>
    </r>
    <rPh sb="0" eb="2">
      <t>シガイ</t>
    </rPh>
    <rPh sb="3" eb="4">
      <t>オコナ</t>
    </rPh>
    <rPh sb="9" eb="11">
      <t>コウテイ</t>
    </rPh>
    <rPh sb="11" eb="12">
      <t>ナド</t>
    </rPh>
    <rPh sb="14" eb="16">
      <t>ホントウ</t>
    </rPh>
    <rPh sb="16" eb="17">
      <t>ナイ</t>
    </rPh>
    <rPh sb="18" eb="19">
      <t>ホカ</t>
    </rPh>
    <rPh sb="19" eb="21">
      <t>チョウソン</t>
    </rPh>
    <rPh sb="23" eb="25">
      <t>シガイ</t>
    </rPh>
    <rPh sb="29" eb="31">
      <t>ガイトウ</t>
    </rPh>
    <rPh sb="35" eb="37">
      <t>チュウイ</t>
    </rPh>
    <rPh sb="43" eb="45">
      <t>シガイ</t>
    </rPh>
    <rPh sb="45" eb="47">
      <t>コウテイ</t>
    </rPh>
    <rPh sb="48" eb="49">
      <t>ナ</t>
    </rPh>
    <rPh sb="50" eb="52">
      <t>バアイ</t>
    </rPh>
    <rPh sb="54" eb="57">
      <t>ゲンザイリョウ</t>
    </rPh>
    <rPh sb="60" eb="62">
      <t>シイ</t>
    </rPh>
    <rPh sb="62" eb="63">
      <t>ネ</t>
    </rPh>
    <rPh sb="65" eb="67">
      <t>ニュウリョク</t>
    </rPh>
    <phoneticPr fontId="4"/>
  </si>
  <si>
    <t>申請日：</t>
    <rPh sb="0" eb="3">
      <t>シンセイビ</t>
    </rPh>
    <phoneticPr fontId="4"/>
  </si>
  <si>
    <t>※ ここで記載した内容に変更が生じた場合は、必ず奄美市へご連絡ください。</t>
    <rPh sb="5" eb="7">
      <t>キサイ</t>
    </rPh>
    <rPh sb="9" eb="11">
      <t>ナイヨウ</t>
    </rPh>
    <rPh sb="12" eb="14">
      <t>ヘンコウ</t>
    </rPh>
    <rPh sb="15" eb="16">
      <t>ショウ</t>
    </rPh>
    <rPh sb="18" eb="20">
      <t>バアイ</t>
    </rPh>
    <rPh sb="22" eb="23">
      <t>カナラ</t>
    </rPh>
    <rPh sb="24" eb="27">
      <t>アマミシ</t>
    </rPh>
    <rPh sb="29" eb="31">
      <t>レンラク</t>
    </rPh>
    <phoneticPr fontId="5"/>
  </si>
  <si>
    <t>　いずれに該当するか事前にご確認の上、記入をお願いします。</t>
    <rPh sb="5" eb="7">
      <t>ガイトウ</t>
    </rPh>
    <rPh sb="10" eb="12">
      <t>ジゼン</t>
    </rPh>
    <rPh sb="14" eb="16">
      <t>カクニン</t>
    </rPh>
    <rPh sb="17" eb="18">
      <t>ウエ</t>
    </rPh>
    <rPh sb="19" eb="21">
      <t>キニュウ</t>
    </rPh>
    <rPh sb="23" eb="24">
      <t>ネガ</t>
    </rPh>
    <phoneticPr fontId="4"/>
  </si>
  <si>
    <t>　※参考：該当地場産品基準号数確認チャート</t>
  </si>
  <si>
    <t>Ver.202512_2.0</t>
    <phoneticPr fontId="5"/>
  </si>
  <si>
    <t>Ver.202512_1.8</t>
    <phoneticPr fontId="5"/>
  </si>
  <si>
    <t>【本確認票への記入について】</t>
    <rPh sb="1" eb="2">
      <t>ホン</t>
    </rPh>
    <rPh sb="2" eb="5">
      <t>カクニンヒョウ</t>
    </rPh>
    <rPh sb="7" eb="9">
      <t>キニュウ</t>
    </rPh>
    <phoneticPr fontId="4"/>
  </si>
  <si>
    <t>コクト酒造 株式会社</t>
    <rPh sb="3" eb="5">
      <t>シュゾウ</t>
    </rPh>
    <rPh sb="6" eb="10">
      <t>カブシキガイシャ</t>
    </rPh>
    <phoneticPr fontId="4"/>
  </si>
  <si>
    <t>製麹→一次仕込み→二次仕込み→黒糖溶解→三次仕込み→蒸留→貯蔵→ビン詰め・出荷</t>
    <phoneticPr fontId="4"/>
  </si>
  <si>
    <t>代表取締役社長　奄美　黒兎</t>
    <rPh sb="0" eb="7">
      <t>ダイヒョウトリシマリヤクシャチョウ</t>
    </rPh>
    <rPh sb="8" eb="10">
      <t>アマミ</t>
    </rPh>
    <rPh sb="11" eb="13">
      <t>クロウサギ</t>
    </rPh>
    <phoneticPr fontId="4"/>
  </si>
  <si>
    <t>⇒ 3号用シートにドレッシングの情報を記入する。</t>
    <rPh sb="3" eb="4">
      <t>ゴウ</t>
    </rPh>
    <rPh sb="4" eb="5">
      <t>ヨウ</t>
    </rPh>
    <rPh sb="16" eb="18">
      <t>ジョウホウ</t>
    </rPh>
    <rPh sb="19" eb="21">
      <t>キニュウ</t>
    </rPh>
    <phoneticPr fontId="4"/>
  </si>
  <si>
    <t>⇒ 2号用シートに黒糖の、3号用シートにドリップバッグの情報を記入する。</t>
    <rPh sb="3" eb="4">
      <t>ゴウ</t>
    </rPh>
    <rPh sb="4" eb="5">
      <t>ヨウ</t>
    </rPh>
    <rPh sb="9" eb="11">
      <t>コクトウ</t>
    </rPh>
    <rPh sb="14" eb="15">
      <t>ゴウ</t>
    </rPh>
    <rPh sb="15" eb="16">
      <t>ヨウ</t>
    </rPh>
    <rPh sb="28" eb="30">
      <t>ジョウホウ</t>
    </rPh>
    <rPh sb="31" eb="33">
      <t>キニュウ</t>
    </rPh>
    <phoneticPr fontId="4"/>
  </si>
  <si>
    <t>⇒ 3号用シートを3つコピーし、プレーン・いちご・チョコそれぞれの情報を記入する。</t>
    <rPh sb="3" eb="4">
      <t>ゴウ</t>
    </rPh>
    <rPh sb="4" eb="5">
      <t>ヨウ</t>
    </rPh>
    <rPh sb="33" eb="35">
      <t>ジョウホウ</t>
    </rPh>
    <rPh sb="36" eb="38">
      <t>キニュウ</t>
    </rPh>
    <phoneticPr fontId="4"/>
  </si>
  <si>
    <t>奄美黒糖焼酎「黒兎」25度 900ml</t>
    <rPh sb="2" eb="6">
      <t>コクトウショウチュウ</t>
    </rPh>
    <rPh sb="7" eb="8">
      <t>クロ</t>
    </rPh>
    <rPh sb="8" eb="9">
      <t>ウサギ</t>
    </rPh>
    <rPh sb="12" eb="13">
      <t>ド</t>
    </rPh>
    <phoneticPr fontId="4"/>
  </si>
  <si>
    <t>4倍希釈パッションフルーツジュース 600ｍl</t>
    <rPh sb="1" eb="2">
      <t>バイ</t>
    </rPh>
    <rPh sb="2" eb="4">
      <t>キシャク</t>
    </rPh>
    <phoneticPr fontId="4"/>
  </si>
  <si>
    <r>
      <t>★</t>
    </r>
    <r>
      <rPr>
        <b/>
        <u/>
        <sz val="11"/>
        <color theme="10"/>
        <rFont val="Meiryo UI"/>
        <family val="3"/>
        <charset val="128"/>
      </rPr>
      <t>２号</t>
    </r>
    <r>
      <rPr>
        <u/>
        <sz val="11"/>
        <color theme="10"/>
        <rFont val="Meiryo UI"/>
        <family val="2"/>
        <charset val="128"/>
      </rPr>
      <t xml:space="preserve"> (主要な原材料が奄美市内で生産されており、その原材料の価値が提供価格の51%を超えているもの)</t>
    </r>
    <rPh sb="2" eb="3">
      <t>ゴウ</t>
    </rPh>
    <rPh sb="5" eb="7">
      <t>シュヨウ</t>
    </rPh>
    <rPh sb="8" eb="11">
      <t>ゲンザイリョウ</t>
    </rPh>
    <rPh sb="12" eb="16">
      <t>アマミシナイ</t>
    </rPh>
    <rPh sb="17" eb="19">
      <t>セイサン</t>
    </rPh>
    <rPh sb="27" eb="30">
      <t>ゲンザイリョウ</t>
    </rPh>
    <rPh sb="31" eb="33">
      <t>カチ</t>
    </rPh>
    <rPh sb="34" eb="36">
      <t>テイキョウ</t>
    </rPh>
    <rPh sb="36" eb="38">
      <t>カカク</t>
    </rPh>
    <rPh sb="43" eb="44">
      <t>コ</t>
    </rPh>
    <phoneticPr fontId="4"/>
  </si>
  <si>
    <r>
      <t>★</t>
    </r>
    <r>
      <rPr>
        <b/>
        <u/>
        <sz val="11"/>
        <color theme="10"/>
        <rFont val="Meiryo UI"/>
        <family val="3"/>
        <charset val="128"/>
      </rPr>
      <t>３号</t>
    </r>
    <r>
      <rPr>
        <u/>
        <sz val="11"/>
        <color theme="10"/>
        <rFont val="Meiryo UI"/>
        <family val="2"/>
        <charset val="128"/>
      </rPr>
      <t xml:space="preserve"> (奄美市内における工程で発生する価値が提供価格の51%を超えているもの)</t>
    </r>
    <rPh sb="2" eb="3">
      <t>ゴウ</t>
    </rPh>
    <rPh sb="5" eb="9">
      <t>アマミシナイ</t>
    </rPh>
    <rPh sb="13" eb="15">
      <t>コウテイ</t>
    </rPh>
    <rPh sb="16" eb="18">
      <t>ハッセイ</t>
    </rPh>
    <rPh sb="20" eb="22">
      <t>カチ</t>
    </rPh>
    <rPh sb="23" eb="27">
      <t>テイキョウカカク</t>
    </rPh>
    <rPh sb="32" eb="33">
      <t>コ</t>
    </rPh>
    <phoneticPr fontId="4"/>
  </si>
  <si>
    <t>・ 入力シートは、号数に応じて２種類あります。</t>
    <rPh sb="2" eb="4">
      <t>ニュウリョク</t>
    </rPh>
    <rPh sb="9" eb="11">
      <t>ゴウスウ</t>
    </rPh>
    <rPh sb="12" eb="13">
      <t>オウ</t>
    </rPh>
    <rPh sb="16" eb="18">
      <t>シュルイ</t>
    </rPh>
    <phoneticPr fontId="4"/>
  </si>
  <si>
    <r>
      <t>例1:奄美市内で生産した</t>
    </r>
    <r>
      <rPr>
        <b/>
        <sz val="10"/>
        <color theme="1"/>
        <rFont val="Meiryo UI"/>
        <family val="3"/>
        <charset val="128"/>
      </rPr>
      <t>生野菜</t>
    </r>
    <r>
      <rPr>
        <sz val="10"/>
        <color theme="1"/>
        <rFont val="Meiryo UI"/>
        <family val="3"/>
        <charset val="128"/>
      </rPr>
      <t>(1号該当)と、市外で生産されたきび酢等を主な原材料とし、奄美市内で製造した</t>
    </r>
    <r>
      <rPr>
        <b/>
        <sz val="10"/>
        <color theme="1"/>
        <rFont val="Meiryo UI"/>
        <family val="3"/>
        <charset val="128"/>
      </rPr>
      <t>ドレッシング</t>
    </r>
    <r>
      <rPr>
        <sz val="10"/>
        <color theme="1"/>
        <rFont val="Meiryo UI"/>
        <family val="3"/>
        <charset val="128"/>
      </rPr>
      <t>(3号該当)のセット</t>
    </r>
    <rPh sb="0" eb="1">
      <t>レイ</t>
    </rPh>
    <rPh sb="3" eb="7">
      <t>アマミシナイ</t>
    </rPh>
    <rPh sb="8" eb="10">
      <t>セイサン</t>
    </rPh>
    <rPh sb="12" eb="13">
      <t>ナマ</t>
    </rPh>
    <rPh sb="13" eb="15">
      <t>ヤサイ</t>
    </rPh>
    <rPh sb="17" eb="18">
      <t>ゴウ</t>
    </rPh>
    <rPh sb="18" eb="20">
      <t>ガイトウ</t>
    </rPh>
    <rPh sb="23" eb="25">
      <t>シガイ</t>
    </rPh>
    <rPh sb="26" eb="28">
      <t>セイサン</t>
    </rPh>
    <rPh sb="33" eb="34">
      <t>ス</t>
    </rPh>
    <rPh sb="34" eb="35">
      <t>ナド</t>
    </rPh>
    <rPh sb="36" eb="37">
      <t>オモ</t>
    </rPh>
    <rPh sb="38" eb="41">
      <t>ゲンザイリョウ</t>
    </rPh>
    <rPh sb="44" eb="48">
      <t>アマミシナイ</t>
    </rPh>
    <rPh sb="49" eb="51">
      <t>セイゾウ</t>
    </rPh>
    <rPh sb="61" eb="62">
      <t>ゴウ</t>
    </rPh>
    <rPh sb="62" eb="64">
      <t>ガイトウ</t>
    </rPh>
    <phoneticPr fontId="4"/>
  </si>
  <si>
    <r>
      <t>例2:奄美市内で生産されたサトウキビのみを原材料とした</t>
    </r>
    <r>
      <rPr>
        <b/>
        <sz val="10"/>
        <color theme="1"/>
        <rFont val="Meiryo UI"/>
        <family val="3"/>
        <charset val="128"/>
      </rPr>
      <t>黒糖</t>
    </r>
    <r>
      <rPr>
        <sz val="10"/>
        <color theme="1"/>
        <rFont val="Meiryo UI"/>
        <family val="3"/>
        <charset val="128"/>
      </rPr>
      <t>(2号該当)と、原料は国外産・奄美市内で焙煎した</t>
    </r>
    <r>
      <rPr>
        <b/>
        <sz val="10"/>
        <color theme="1"/>
        <rFont val="Meiryo UI"/>
        <family val="3"/>
        <charset val="128"/>
      </rPr>
      <t>コーヒードリップバッグ</t>
    </r>
    <r>
      <rPr>
        <sz val="10"/>
        <color theme="1"/>
        <rFont val="Meiryo UI"/>
        <family val="3"/>
        <charset val="128"/>
      </rPr>
      <t>(3号該当)のセット</t>
    </r>
    <rPh sb="0" eb="1">
      <t>レイ</t>
    </rPh>
    <rPh sb="3" eb="7">
      <t>アマミシナイ</t>
    </rPh>
    <rPh sb="8" eb="10">
      <t>セイサン</t>
    </rPh>
    <rPh sb="21" eb="24">
      <t>ゲンザイリョウ</t>
    </rPh>
    <rPh sb="27" eb="29">
      <t>コクトウ</t>
    </rPh>
    <rPh sb="31" eb="32">
      <t>ゴウ</t>
    </rPh>
    <rPh sb="32" eb="34">
      <t>ガイトウ</t>
    </rPh>
    <rPh sb="37" eb="39">
      <t>ゲンリョウ</t>
    </rPh>
    <rPh sb="40" eb="42">
      <t>コクガイ</t>
    </rPh>
    <rPh sb="42" eb="43">
      <t>サン</t>
    </rPh>
    <rPh sb="44" eb="48">
      <t>アマミシナイ</t>
    </rPh>
    <rPh sb="49" eb="51">
      <t>バイセン</t>
    </rPh>
    <rPh sb="66" eb="67">
      <t>ゴウ</t>
    </rPh>
    <rPh sb="67" eb="69">
      <t>ガイトウ</t>
    </rPh>
    <phoneticPr fontId="4"/>
  </si>
  <si>
    <r>
      <t>例3:奄美市内で製造(原材料は市外のものを含む)した、</t>
    </r>
    <r>
      <rPr>
        <sz val="10"/>
        <color theme="1"/>
        <rFont val="Meiryo UI"/>
        <family val="3"/>
        <charset val="128"/>
      </rPr>
      <t>３つの味(プレーン・いちご・チョコ)の</t>
    </r>
    <r>
      <rPr>
        <b/>
        <sz val="10"/>
        <color theme="1"/>
        <rFont val="Meiryo UI"/>
        <family val="3"/>
        <charset val="128"/>
      </rPr>
      <t>焼き菓子</t>
    </r>
    <r>
      <rPr>
        <sz val="10"/>
        <color theme="1"/>
        <rFont val="Meiryo UI"/>
        <family val="3"/>
        <charset val="128"/>
      </rPr>
      <t>のセット(3号該当)</t>
    </r>
    <rPh sb="0" eb="1">
      <t>レイ</t>
    </rPh>
    <rPh sb="3" eb="5">
      <t>アマミ</t>
    </rPh>
    <rPh sb="5" eb="6">
      <t>シ</t>
    </rPh>
    <rPh sb="6" eb="7">
      <t>ナイ</t>
    </rPh>
    <rPh sb="8" eb="10">
      <t>セイゾウ</t>
    </rPh>
    <rPh sb="11" eb="14">
      <t>ゲンザイリョウ</t>
    </rPh>
    <rPh sb="15" eb="17">
      <t>シガイ</t>
    </rPh>
    <rPh sb="21" eb="22">
      <t>フク</t>
    </rPh>
    <rPh sb="30" eb="31">
      <t>アジ</t>
    </rPh>
    <rPh sb="46" eb="47">
      <t>ヤ</t>
    </rPh>
    <rPh sb="48" eb="50">
      <t>ガシ</t>
    </rPh>
    <rPh sb="56" eb="57">
      <t>ゴウ</t>
    </rPh>
    <rPh sb="57" eb="59">
      <t>ガイトウ</t>
    </rPh>
    <phoneticPr fontId="4"/>
  </si>
  <si>
    <r>
      <t xml:space="preserve">・ </t>
    </r>
    <r>
      <rPr>
        <b/>
        <sz val="11"/>
        <color theme="1"/>
        <rFont val="Meiryo UI"/>
        <family val="3"/>
        <charset val="128"/>
      </rPr>
      <t>一度に複数申請する場合</t>
    </r>
    <r>
      <rPr>
        <sz val="11"/>
        <color theme="1"/>
        <rFont val="Meiryo UI"/>
        <family val="2"/>
        <charset val="128"/>
      </rPr>
      <t>は、１返礼品ごとに入力シートをコピーしてご記入ください。</t>
    </r>
    <rPh sb="2" eb="4">
      <t>イチド</t>
    </rPh>
    <rPh sb="16" eb="19">
      <t>ヘンレイヒン</t>
    </rPh>
    <rPh sb="34" eb="36">
      <t>キニュウ</t>
    </rPh>
    <phoneticPr fontId="4"/>
  </si>
  <si>
    <r>
      <t xml:space="preserve">・ </t>
    </r>
    <r>
      <rPr>
        <b/>
        <sz val="11"/>
        <color theme="1"/>
        <rFont val="Meiryo UI"/>
        <family val="3"/>
        <charset val="128"/>
      </rPr>
      <t>複数の商品をセットにした返礼品</t>
    </r>
    <r>
      <rPr>
        <sz val="11"/>
        <color theme="1"/>
        <rFont val="Meiryo UI"/>
        <family val="2"/>
        <charset val="128"/>
      </rPr>
      <t>の場合、個別に割合を確認するため、１品ごとにシートを作成し記入をお願いします。</t>
    </r>
    <rPh sb="2" eb="4">
      <t>フクスウ</t>
    </rPh>
    <rPh sb="5" eb="7">
      <t>ショウヒン</t>
    </rPh>
    <rPh sb="14" eb="17">
      <t>ヘンレイヒン</t>
    </rPh>
    <rPh sb="18" eb="20">
      <t>バアイ</t>
    </rPh>
    <rPh sb="21" eb="23">
      <t>コベツ</t>
    </rPh>
    <rPh sb="24" eb="26">
      <t>ワリアイ</t>
    </rPh>
    <rPh sb="27" eb="29">
      <t>カクニン</t>
    </rPh>
    <rPh sb="35" eb="36">
      <t>シナ</t>
    </rPh>
    <rPh sb="43" eb="45">
      <t>サクセイ</t>
    </rPh>
    <rPh sb="46" eb="48">
      <t>キニュウ</t>
    </rPh>
    <rPh sb="50" eb="51">
      <t>ネガ</t>
    </rPh>
    <phoneticPr fontId="4"/>
  </si>
  <si>
    <r>
      <t>・ 各シート、</t>
    </r>
    <r>
      <rPr>
        <b/>
        <sz val="11"/>
        <color theme="1"/>
        <rFont val="Meiryo UI"/>
        <family val="3"/>
        <charset val="128"/>
      </rPr>
      <t>黄色く塗りつぶされているセル</t>
    </r>
    <r>
      <rPr>
        <sz val="11"/>
        <color theme="1"/>
        <rFont val="Meiryo UI"/>
        <family val="2"/>
        <charset val="128"/>
      </rPr>
      <t>に必要事項を入力してください。</t>
    </r>
    <rPh sb="2" eb="3">
      <t>カク</t>
    </rPh>
    <rPh sb="10" eb="11">
      <t>ヌ</t>
    </rPh>
    <phoneticPr fontId="4"/>
  </si>
  <si>
    <r>
      <t xml:space="preserve">・ </t>
    </r>
    <r>
      <rPr>
        <b/>
        <sz val="11"/>
        <color theme="1"/>
        <rFont val="Meiryo UI"/>
        <family val="3"/>
        <charset val="128"/>
      </rPr>
      <t>水色のセル</t>
    </r>
    <r>
      <rPr>
        <sz val="11"/>
        <color theme="1"/>
        <rFont val="Meiryo UI"/>
        <family val="2"/>
        <charset val="128"/>
      </rPr>
      <t>は自動で計算されます(編集はしないでください)。</t>
    </r>
    <phoneticPr fontId="4"/>
  </si>
  <si>
    <r>
      <t>★</t>
    </r>
    <r>
      <rPr>
        <b/>
        <u/>
        <sz val="11"/>
        <color theme="10"/>
        <rFont val="Meiryo UI"/>
        <family val="3"/>
        <charset val="128"/>
      </rPr>
      <t>２号記載例</t>
    </r>
    <r>
      <rPr>
        <u/>
        <sz val="11"/>
        <color theme="10"/>
        <rFont val="Meiryo UI"/>
        <family val="2"/>
        <charset val="128"/>
      </rPr>
      <t>(パッションフルーツジュース/市内産フルーツを市外で加工)</t>
    </r>
    <phoneticPr fontId="4"/>
  </si>
  <si>
    <r>
      <t>★</t>
    </r>
    <r>
      <rPr>
        <b/>
        <u/>
        <sz val="11"/>
        <color theme="10"/>
        <rFont val="Meiryo UI"/>
        <family val="3"/>
        <charset val="128"/>
      </rPr>
      <t>３号記載例</t>
    </r>
    <r>
      <rPr>
        <u/>
        <sz val="11"/>
        <color theme="10"/>
        <rFont val="Meiryo UI"/>
        <family val="2"/>
        <charset val="128"/>
      </rPr>
      <t>(市外原材料を使用し、奄美市内で製造している黒糖焼酎)</t>
    </r>
    <phoneticPr fontId="4"/>
  </si>
  <si>
    <r>
      <t>★</t>
    </r>
    <r>
      <rPr>
        <b/>
        <u/>
        <sz val="11"/>
        <color theme="10"/>
        <rFont val="Meiryo UI"/>
        <family val="3"/>
        <charset val="128"/>
      </rPr>
      <t>３号記載例</t>
    </r>
    <r>
      <rPr>
        <u/>
        <sz val="11"/>
        <color theme="10"/>
        <rFont val="Meiryo UI"/>
        <family val="2"/>
        <charset val="128"/>
      </rPr>
      <t>(市外原材料を使用し、奄美市内で製造しているタオル)</t>
    </r>
    <phoneticPr fontId="4"/>
  </si>
  <si>
    <t>・ 入力の際は、以下の例も参考にされてください。</t>
    <rPh sb="2" eb="4">
      <t>ニュウリョク</t>
    </rPh>
    <rPh sb="5" eb="6">
      <t>サイ</t>
    </rPh>
    <rPh sb="8" eb="10">
      <t>イカ</t>
    </rPh>
    <rPh sb="11" eb="12">
      <t>レイ</t>
    </rPh>
    <rPh sb="13" eb="15">
      <t>サンコウ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</si>
</sst>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#&quot; 円&quot;"/>
  </numFmts>
  <fonts count="40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游ゴシック"/>
      <family val="2"/>
      <scheme val="minor"/>
    </font>
    <font>
      <b/>
      <sz val="16"/>
      <color rgb="FFFF0000"/>
      <name val="BIZ UD明朝 Medium"/>
      <family val="1"/>
      <charset val="128"/>
    </font>
    <font>
      <sz val="6"/>
      <name val="Meiryo UI"/>
      <family val="2"/>
      <charset val="128"/>
    </font>
    <font>
      <sz val="6"/>
      <name val="游ゴシック"/>
      <family val="3"/>
      <charset val="128"/>
      <scheme val="minor"/>
    </font>
    <font>
      <sz val="18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ゴシック"/>
      <family val="3"/>
      <charset val="128"/>
    </font>
    <font>
      <b/>
      <sz val="10"/>
      <color rgb="FFFF0000"/>
      <name val="BIZ UD明朝 Medium"/>
      <family val="1"/>
      <charset val="128"/>
    </font>
    <font>
      <sz val="16"/>
      <color theme="1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明朝 Medium"/>
      <family val="1"/>
      <charset val="128"/>
    </font>
    <font>
      <b/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b/>
      <sz val="12"/>
      <color rgb="FFFF0000"/>
      <name val="BIZ UD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b/>
      <u/>
      <sz val="11"/>
      <color theme="10"/>
      <name val="Meiryo UI"/>
      <family val="3"/>
      <charset val="128"/>
    </font>
    <font>
      <sz val="10"/>
      <color theme="1"/>
      <name val="Meiryo UI"/>
      <family val="2"/>
      <charset val="128"/>
    </font>
    <font>
      <b/>
      <u/>
      <sz val="10"/>
      <color theme="1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2"/>
      <charset val="128"/>
    </font>
    <font>
      <b/>
      <u/>
      <sz val="9"/>
      <color theme="1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hair">
        <color auto="1"/>
      </right>
      <top/>
      <bottom/>
      <diagonal/>
    </border>
    <border>
      <left style="hair">
        <color auto="1"/>
      </left>
      <right style="thick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auto="1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right"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7" fillId="0" borderId="0" xfId="2" applyFont="1" applyAlignment="1" applyProtection="1">
      <alignment horizontal="right" vertical="top"/>
      <protection locked="0"/>
    </xf>
    <xf numFmtId="0" fontId="8" fillId="0" borderId="0" xfId="2" applyFont="1" applyBorder="1" applyAlignment="1" applyProtection="1">
      <alignment vertical="center"/>
      <protection locked="0"/>
    </xf>
    <xf numFmtId="0" fontId="31" fillId="0" borderId="0" xfId="5" applyFont="1">
      <alignment vertical="center"/>
    </xf>
    <xf numFmtId="0" fontId="32" fillId="0" borderId="0" xfId="0" applyFont="1">
      <alignment vertical="center"/>
    </xf>
    <xf numFmtId="0" fontId="33" fillId="0" borderId="0" xfId="5" applyFont="1">
      <alignment vertical="center"/>
    </xf>
    <xf numFmtId="0" fontId="34" fillId="0" borderId="0" xfId="0" applyFont="1" applyAlignment="1">
      <alignment horizontal="left" vertical="center" indent="1"/>
    </xf>
    <xf numFmtId="0" fontId="35" fillId="0" borderId="0" xfId="0" applyFont="1">
      <alignment vertical="center"/>
    </xf>
    <xf numFmtId="0" fontId="36" fillId="0" borderId="0" xfId="5" applyFont="1">
      <alignment vertical="center"/>
    </xf>
    <xf numFmtId="0" fontId="37" fillId="0" borderId="0" xfId="0" applyFont="1" applyAlignment="1">
      <alignment horizontal="left" vertical="center" indent="1"/>
    </xf>
    <xf numFmtId="0" fontId="39" fillId="0" borderId="0" xfId="0" applyFont="1">
      <alignment vertical="center"/>
    </xf>
    <xf numFmtId="0" fontId="30" fillId="0" borderId="0" xfId="5">
      <alignment vertical="center"/>
    </xf>
    <xf numFmtId="0" fontId="31" fillId="0" borderId="0" xfId="5" applyFont="1">
      <alignment vertical="center"/>
    </xf>
    <xf numFmtId="0" fontId="8" fillId="0" borderId="9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horizontal="center" vertical="center"/>
      <protection locked="0"/>
    </xf>
    <xf numFmtId="0" fontId="8" fillId="0" borderId="14" xfId="2" applyFont="1" applyBorder="1" applyAlignment="1" applyProtection="1">
      <alignment horizontal="center" vertical="center"/>
      <protection locked="0"/>
    </xf>
    <xf numFmtId="0" fontId="8" fillId="0" borderId="31" xfId="2" applyFont="1" applyBorder="1" applyAlignment="1" applyProtection="1">
      <alignment horizontal="center" vertical="center"/>
      <protection locked="0"/>
    </xf>
    <xf numFmtId="0" fontId="8" fillId="0" borderId="32" xfId="2" applyFont="1" applyBorder="1" applyAlignment="1" applyProtection="1">
      <alignment horizontal="center" vertical="center"/>
      <protection locked="0"/>
    </xf>
    <xf numFmtId="0" fontId="8" fillId="0" borderId="11" xfId="2" applyFont="1" applyBorder="1" applyAlignment="1" applyProtection="1">
      <alignment horizontal="left" vertical="center" wrapText="1"/>
      <protection locked="0"/>
    </xf>
    <xf numFmtId="0" fontId="8" fillId="0" borderId="10" xfId="2" applyFont="1" applyBorder="1" applyAlignment="1" applyProtection="1">
      <alignment horizontal="left" vertical="center"/>
      <protection locked="0"/>
    </xf>
    <xf numFmtId="0" fontId="8" fillId="0" borderId="12" xfId="2" applyFont="1" applyBorder="1" applyAlignment="1" applyProtection="1">
      <alignment horizontal="left" vertical="center"/>
      <protection locked="0"/>
    </xf>
    <xf numFmtId="0" fontId="8" fillId="0" borderId="13" xfId="2" applyFont="1" applyBorder="1" applyAlignment="1" applyProtection="1">
      <alignment horizontal="left" vertical="center"/>
      <protection locked="0"/>
    </xf>
    <xf numFmtId="0" fontId="8" fillId="0" borderId="0" xfId="2" applyFont="1" applyBorder="1" applyAlignment="1" applyProtection="1">
      <alignment horizontal="left" vertical="center"/>
      <protection locked="0"/>
    </xf>
    <xf numFmtId="0" fontId="8" fillId="0" borderId="14" xfId="2" applyFont="1" applyBorder="1" applyAlignment="1" applyProtection="1">
      <alignment horizontal="left" vertical="center"/>
      <protection locked="0"/>
    </xf>
    <xf numFmtId="0" fontId="8" fillId="0" borderId="33" xfId="2" applyFont="1" applyBorder="1" applyAlignment="1" applyProtection="1">
      <alignment horizontal="left" vertical="center"/>
      <protection locked="0"/>
    </xf>
    <xf numFmtId="0" fontId="8" fillId="0" borderId="34" xfId="2" applyFont="1" applyBorder="1" applyAlignment="1" applyProtection="1">
      <alignment horizontal="left" vertical="center"/>
      <protection locked="0"/>
    </xf>
    <xf numFmtId="0" fontId="8" fillId="0" borderId="32" xfId="2" applyFont="1" applyBorder="1" applyAlignment="1" applyProtection="1">
      <alignment horizontal="left" vertical="center"/>
      <protection locked="0"/>
    </xf>
    <xf numFmtId="0" fontId="8" fillId="2" borderId="11" xfId="2" applyFont="1" applyFill="1" applyBorder="1" applyAlignment="1" applyProtection="1">
      <alignment horizontal="center" vertical="center"/>
      <protection locked="0"/>
    </xf>
    <xf numFmtId="0" fontId="8" fillId="2" borderId="10" xfId="2" applyFont="1" applyFill="1" applyBorder="1" applyAlignment="1" applyProtection="1">
      <alignment horizontal="center" vertical="center"/>
      <protection locked="0"/>
    </xf>
    <xf numFmtId="0" fontId="8" fillId="2" borderId="57" xfId="2" applyFont="1" applyFill="1" applyBorder="1" applyAlignment="1" applyProtection="1">
      <alignment horizontal="center" vertical="center"/>
      <protection locked="0"/>
    </xf>
    <xf numFmtId="0" fontId="8" fillId="2" borderId="13" xfId="2" applyFont="1" applyFill="1" applyBorder="1" applyAlignment="1" applyProtection="1">
      <alignment horizontal="center" vertical="center"/>
      <protection locked="0"/>
    </xf>
    <xf numFmtId="0" fontId="8" fillId="2" borderId="0" xfId="2" applyFont="1" applyFill="1" applyBorder="1" applyAlignment="1" applyProtection="1">
      <alignment horizontal="center" vertical="center"/>
      <protection locked="0"/>
    </xf>
    <xf numFmtId="0" fontId="8" fillId="2" borderId="60" xfId="2" applyFont="1" applyFill="1" applyBorder="1" applyAlignment="1" applyProtection="1">
      <alignment horizontal="center" vertical="center"/>
      <protection locked="0"/>
    </xf>
    <xf numFmtId="0" fontId="8" fillId="2" borderId="33" xfId="2" applyFont="1" applyFill="1" applyBorder="1" applyAlignment="1" applyProtection="1">
      <alignment horizontal="center" vertical="center"/>
      <protection locked="0"/>
    </xf>
    <xf numFmtId="0" fontId="8" fillId="2" borderId="34" xfId="2" applyFont="1" applyFill="1" applyBorder="1" applyAlignment="1" applyProtection="1">
      <alignment horizontal="center" vertical="center"/>
      <protection locked="0"/>
    </xf>
    <xf numFmtId="0" fontId="8" fillId="2" borderId="58" xfId="2" applyFont="1" applyFill="1" applyBorder="1" applyAlignment="1" applyProtection="1">
      <alignment horizontal="center" vertical="center"/>
      <protection locked="0"/>
    </xf>
    <xf numFmtId="0" fontId="9" fillId="2" borderId="11" xfId="2" applyFont="1" applyFill="1" applyBorder="1" applyAlignment="1" applyProtection="1">
      <alignment horizontal="left" vertical="center"/>
      <protection locked="0"/>
    </xf>
    <xf numFmtId="0" fontId="9" fillId="2" borderId="10" xfId="2" applyFont="1" applyFill="1" applyBorder="1" applyAlignment="1" applyProtection="1">
      <alignment horizontal="left" vertical="center"/>
      <protection locked="0"/>
    </xf>
    <xf numFmtId="0" fontId="9" fillId="2" borderId="57" xfId="2" applyFont="1" applyFill="1" applyBorder="1" applyAlignment="1" applyProtection="1">
      <alignment horizontal="left" vertical="center"/>
      <protection locked="0"/>
    </xf>
    <xf numFmtId="0" fontId="9" fillId="2" borderId="33" xfId="2" applyFont="1" applyFill="1" applyBorder="1" applyAlignment="1" applyProtection="1">
      <alignment horizontal="left" vertical="center"/>
      <protection locked="0"/>
    </xf>
    <xf numFmtId="0" fontId="9" fillId="2" borderId="34" xfId="2" applyFont="1" applyFill="1" applyBorder="1" applyAlignment="1" applyProtection="1">
      <alignment horizontal="left" vertical="center"/>
      <protection locked="0"/>
    </xf>
    <xf numFmtId="0" fontId="9" fillId="2" borderId="58" xfId="2" applyFont="1" applyFill="1" applyBorder="1" applyAlignment="1" applyProtection="1">
      <alignment horizontal="left" vertical="center"/>
      <protection locked="0"/>
    </xf>
    <xf numFmtId="0" fontId="8" fillId="0" borderId="13" xfId="2" applyFont="1" applyBorder="1" applyAlignment="1" applyProtection="1">
      <alignment horizontal="left" vertical="center" wrapText="1"/>
      <protection locked="0"/>
    </xf>
    <xf numFmtId="0" fontId="9" fillId="0" borderId="94" xfId="2" applyFont="1" applyFill="1" applyBorder="1" applyAlignment="1" applyProtection="1">
      <alignment horizontal="center" vertical="center"/>
      <protection locked="0"/>
    </xf>
    <xf numFmtId="0" fontId="9" fillId="0" borderId="80" xfId="2" applyFont="1" applyFill="1" applyBorder="1" applyAlignment="1" applyProtection="1">
      <alignment horizontal="center" vertical="center"/>
      <protection locked="0"/>
    </xf>
    <xf numFmtId="0" fontId="9" fillId="0" borderId="48" xfId="2" applyFont="1" applyFill="1" applyBorder="1" applyAlignment="1" applyProtection="1">
      <alignment horizontal="center" vertical="center"/>
      <protection locked="0"/>
    </xf>
    <xf numFmtId="0" fontId="9" fillId="2" borderId="80" xfId="2" applyFont="1" applyFill="1" applyBorder="1" applyAlignment="1" applyProtection="1">
      <alignment horizontal="left" vertical="center"/>
      <protection locked="0"/>
    </xf>
    <xf numFmtId="0" fontId="9" fillId="2" borderId="93" xfId="2" applyFont="1" applyFill="1" applyBorder="1" applyAlignment="1" applyProtection="1">
      <alignment horizontal="left" vertical="center"/>
      <protection locked="0"/>
    </xf>
    <xf numFmtId="0" fontId="9" fillId="0" borderId="33" xfId="2" applyFont="1" applyFill="1" applyBorder="1" applyAlignment="1" applyProtection="1">
      <alignment horizontal="center" vertical="center"/>
      <protection locked="0"/>
    </xf>
    <xf numFmtId="0" fontId="9" fillId="0" borderId="34" xfId="2" applyFont="1" applyFill="1" applyBorder="1" applyAlignment="1" applyProtection="1">
      <alignment horizontal="center" vertical="center"/>
      <protection locked="0"/>
    </xf>
    <xf numFmtId="0" fontId="9" fillId="0" borderId="54" xfId="2" applyFont="1" applyFill="1" applyBorder="1" applyAlignment="1" applyProtection="1">
      <alignment horizontal="center" vertical="center"/>
      <protection locked="0"/>
    </xf>
    <xf numFmtId="0" fontId="9" fillId="2" borderId="50" xfId="2" applyFont="1" applyFill="1" applyBorder="1" applyAlignment="1" applyProtection="1">
      <alignment horizontal="left" vertical="center"/>
      <protection locked="0"/>
    </xf>
    <xf numFmtId="0" fontId="9" fillId="2" borderId="78" xfId="2" applyFont="1" applyFill="1" applyBorder="1" applyAlignment="1" applyProtection="1">
      <alignment horizontal="left" vertical="center"/>
      <protection locked="0"/>
    </xf>
    <xf numFmtId="0" fontId="9" fillId="2" borderId="79" xfId="2" applyFont="1" applyFill="1" applyBorder="1" applyAlignment="1" applyProtection="1">
      <alignment horizontal="left" vertical="center"/>
      <protection locked="0"/>
    </xf>
    <xf numFmtId="0" fontId="16" fillId="2" borderId="82" xfId="2" applyFont="1" applyFill="1" applyBorder="1" applyAlignment="1" applyProtection="1">
      <alignment horizontal="center" vertical="center" shrinkToFit="1"/>
      <protection locked="0"/>
    </xf>
    <xf numFmtId="0" fontId="16" fillId="2" borderId="83" xfId="2" applyFont="1" applyFill="1" applyBorder="1" applyAlignment="1" applyProtection="1">
      <alignment horizontal="center" vertical="center" shrinkToFit="1"/>
      <protection locked="0"/>
    </xf>
    <xf numFmtId="10" fontId="16" fillId="2" borderId="88" xfId="1" applyNumberFormat="1" applyFont="1" applyFill="1" applyBorder="1" applyAlignment="1" applyProtection="1">
      <alignment horizontal="right" vertical="center"/>
      <protection locked="0"/>
    </xf>
    <xf numFmtId="10" fontId="16" fillId="2" borderId="84" xfId="1" applyNumberFormat="1" applyFont="1" applyFill="1" applyBorder="1" applyAlignment="1" applyProtection="1">
      <alignment horizontal="right" vertical="center"/>
      <protection locked="0"/>
    </xf>
    <xf numFmtId="10" fontId="16" fillId="2" borderId="92" xfId="1" applyNumberFormat="1" applyFont="1" applyFill="1" applyBorder="1" applyAlignment="1" applyProtection="1">
      <alignment horizontal="right" vertical="center"/>
      <protection locked="0"/>
    </xf>
    <xf numFmtId="0" fontId="14" fillId="0" borderId="100" xfId="2" applyFont="1" applyBorder="1" applyAlignment="1" applyProtection="1">
      <alignment horizontal="right" vertical="center"/>
      <protection locked="0"/>
    </xf>
    <xf numFmtId="0" fontId="14" fillId="0" borderId="101" xfId="2" applyFont="1" applyBorder="1" applyAlignment="1" applyProtection="1">
      <alignment horizontal="right" vertical="center"/>
      <protection locked="0"/>
    </xf>
    <xf numFmtId="10" fontId="22" fillId="4" borderId="89" xfId="1" applyNumberFormat="1" applyFont="1" applyFill="1" applyBorder="1" applyAlignment="1" applyProtection="1">
      <alignment horizontal="right" vertical="center"/>
    </xf>
    <xf numFmtId="10" fontId="22" fillId="4" borderId="90" xfId="1" applyNumberFormat="1" applyFont="1" applyFill="1" applyBorder="1" applyAlignment="1" applyProtection="1">
      <alignment horizontal="right" vertical="center"/>
    </xf>
    <xf numFmtId="10" fontId="22" fillId="4" borderId="91" xfId="1" applyNumberFormat="1" applyFont="1" applyFill="1" applyBorder="1" applyAlignment="1" applyProtection="1">
      <alignment horizontal="right" vertical="center"/>
    </xf>
    <xf numFmtId="0" fontId="8" fillId="0" borderId="81" xfId="2" applyFont="1" applyBorder="1" applyAlignment="1" applyProtection="1">
      <alignment horizontal="center" vertical="center"/>
      <protection locked="0"/>
    </xf>
    <xf numFmtId="0" fontId="8" fillId="0" borderId="95" xfId="2" applyFont="1" applyBorder="1" applyAlignment="1" applyProtection="1">
      <alignment horizontal="center" vertical="center"/>
      <protection locked="0"/>
    </xf>
    <xf numFmtId="0" fontId="8" fillId="0" borderId="81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0" fontId="25" fillId="0" borderId="89" xfId="2" applyFont="1" applyBorder="1" applyAlignment="1" applyProtection="1">
      <alignment horizontal="center" vertical="center"/>
      <protection locked="0"/>
    </xf>
    <xf numFmtId="0" fontId="25" fillId="0" borderId="90" xfId="2" applyFont="1" applyBorder="1" applyAlignment="1" applyProtection="1">
      <alignment horizontal="center" vertical="center"/>
      <protection locked="0"/>
    </xf>
    <xf numFmtId="0" fontId="25" fillId="0" borderId="91" xfId="2" applyFont="1" applyBorder="1" applyAlignment="1" applyProtection="1">
      <alignment horizontal="center" vertical="center"/>
      <protection locked="0"/>
    </xf>
    <xf numFmtId="10" fontId="23" fillId="0" borderId="96" xfId="1" applyNumberFormat="1" applyFont="1" applyFill="1" applyBorder="1" applyAlignment="1" applyProtection="1">
      <alignment horizontal="center" vertical="center" wrapText="1"/>
    </xf>
    <xf numFmtId="10" fontId="23" fillId="0" borderId="97" xfId="1" applyNumberFormat="1" applyFont="1" applyFill="1" applyBorder="1" applyAlignment="1" applyProtection="1">
      <alignment horizontal="center" vertical="center"/>
    </xf>
    <xf numFmtId="10" fontId="20" fillId="4" borderId="98" xfId="1" applyNumberFormat="1" applyFont="1" applyFill="1" applyBorder="1" applyAlignment="1" applyProtection="1">
      <alignment horizontal="center" vertical="center"/>
    </xf>
    <xf numFmtId="10" fontId="20" fillId="4" borderId="96" xfId="1" applyNumberFormat="1" applyFont="1" applyFill="1" applyBorder="1" applyAlignment="1" applyProtection="1">
      <alignment horizontal="center" vertical="center"/>
    </xf>
    <xf numFmtId="10" fontId="20" fillId="4" borderId="99" xfId="1" applyNumberFormat="1" applyFont="1" applyFill="1" applyBorder="1" applyAlignment="1" applyProtection="1">
      <alignment horizontal="center" vertical="center"/>
    </xf>
    <xf numFmtId="10" fontId="16" fillId="2" borderId="44" xfId="1" applyNumberFormat="1" applyFont="1" applyFill="1" applyBorder="1" applyAlignment="1" applyProtection="1">
      <alignment horizontal="right" vertical="center"/>
      <protection locked="0"/>
    </xf>
    <xf numFmtId="10" fontId="16" fillId="2" borderId="74" xfId="1" applyNumberFormat="1" applyFont="1" applyFill="1" applyBorder="1" applyAlignment="1" applyProtection="1">
      <alignment horizontal="right" vertical="center"/>
      <protection locked="0"/>
    </xf>
    <xf numFmtId="10" fontId="16" fillId="2" borderId="77" xfId="1" applyNumberFormat="1" applyFont="1" applyFill="1" applyBorder="1" applyAlignment="1" applyProtection="1">
      <alignment horizontal="right" vertical="center"/>
      <protection locked="0"/>
    </xf>
    <xf numFmtId="0" fontId="16" fillId="2" borderId="80" xfId="2" applyFont="1" applyFill="1" applyBorder="1" applyAlignment="1" applyProtection="1">
      <alignment horizontal="center" vertical="center" shrinkToFit="1"/>
      <protection locked="0"/>
    </xf>
    <xf numFmtId="0" fontId="16" fillId="2" borderId="48" xfId="2" applyFont="1" applyFill="1" applyBorder="1" applyAlignment="1" applyProtection="1">
      <alignment horizontal="center" vertical="center" shrinkToFit="1"/>
      <protection locked="0"/>
    </xf>
    <xf numFmtId="0" fontId="8" fillId="0" borderId="35" xfId="2" applyFont="1" applyBorder="1" applyAlignment="1" applyProtection="1">
      <alignment horizontal="center" vertical="center"/>
      <protection locked="0"/>
    </xf>
    <xf numFmtId="0" fontId="8" fillId="0" borderId="36" xfId="2" applyFont="1" applyBorder="1" applyAlignment="1" applyProtection="1">
      <alignment horizontal="center" vertical="center"/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8" fillId="0" borderId="44" xfId="2" applyFont="1" applyBorder="1" applyAlignment="1" applyProtection="1">
      <alignment horizontal="center" vertical="center"/>
      <protection locked="0"/>
    </xf>
    <xf numFmtId="0" fontId="8" fillId="0" borderId="25" xfId="2" applyFont="1" applyBorder="1" applyAlignment="1" applyProtection="1">
      <alignment horizontal="center" vertical="center"/>
      <protection locked="0"/>
    </xf>
    <xf numFmtId="0" fontId="8" fillId="0" borderId="26" xfId="2" applyFont="1" applyBorder="1" applyAlignment="1" applyProtection="1">
      <alignment horizontal="center" vertical="center"/>
      <protection locked="0"/>
    </xf>
    <xf numFmtId="0" fontId="8" fillId="0" borderId="37" xfId="2" applyFont="1" applyBorder="1" applyAlignment="1" applyProtection="1">
      <alignment horizontal="left" vertical="center" wrapText="1"/>
      <protection locked="0"/>
    </xf>
    <xf numFmtId="0" fontId="8" fillId="0" borderId="38" xfId="2" applyFont="1" applyBorder="1" applyAlignment="1" applyProtection="1">
      <alignment horizontal="left" vertical="center"/>
      <protection locked="0"/>
    </xf>
    <xf numFmtId="0" fontId="8" fillId="0" borderId="39" xfId="2" applyFont="1" applyBorder="1" applyAlignment="1" applyProtection="1">
      <alignment horizontal="left" vertical="center"/>
      <protection locked="0"/>
    </xf>
    <xf numFmtId="0" fontId="8" fillId="0" borderId="45" xfId="2" applyFont="1" applyBorder="1" applyAlignment="1" applyProtection="1">
      <alignment horizontal="left" vertical="center"/>
      <protection locked="0"/>
    </xf>
    <xf numFmtId="0" fontId="8" fillId="0" borderId="46" xfId="2" applyFont="1" applyBorder="1" applyAlignment="1" applyProtection="1">
      <alignment horizontal="left" vertical="center"/>
      <protection locked="0"/>
    </xf>
    <xf numFmtId="0" fontId="8" fillId="0" borderId="47" xfId="2" applyFont="1" applyBorder="1" applyAlignment="1" applyProtection="1">
      <alignment horizontal="left" vertical="center"/>
      <protection locked="0"/>
    </xf>
    <xf numFmtId="0" fontId="8" fillId="0" borderId="27" xfId="2" applyFont="1" applyBorder="1" applyAlignment="1" applyProtection="1">
      <alignment horizontal="left" vertical="center"/>
      <protection locked="0"/>
    </xf>
    <xf numFmtId="0" fontId="8" fillId="0" borderId="28" xfId="2" applyFont="1" applyBorder="1" applyAlignment="1" applyProtection="1">
      <alignment horizontal="left" vertical="center"/>
      <protection locked="0"/>
    </xf>
    <xf numFmtId="0" fontId="8" fillId="0" borderId="29" xfId="2" applyFont="1" applyBorder="1" applyAlignment="1" applyProtection="1">
      <alignment horizontal="left" vertical="center"/>
      <protection locked="0"/>
    </xf>
    <xf numFmtId="0" fontId="14" fillId="0" borderId="71" xfId="2" applyFont="1" applyBorder="1" applyAlignment="1" applyProtection="1">
      <alignment horizontal="center" vertical="center"/>
      <protection locked="0"/>
    </xf>
    <xf numFmtId="0" fontId="14" fillId="0" borderId="40" xfId="2" applyFont="1" applyBorder="1" applyAlignment="1" applyProtection="1">
      <alignment horizontal="center" vertical="center"/>
      <protection locked="0"/>
    </xf>
    <xf numFmtId="0" fontId="14" fillId="0" borderId="70" xfId="2" applyFont="1" applyBorder="1" applyAlignment="1" applyProtection="1">
      <alignment horizontal="center" vertical="center"/>
      <protection locked="0"/>
    </xf>
    <xf numFmtId="10" fontId="15" fillId="0" borderId="1" xfId="1" applyNumberFormat="1" applyFont="1" applyBorder="1" applyAlignment="1" applyProtection="1">
      <alignment horizontal="center" vertical="center"/>
      <protection locked="0"/>
    </xf>
    <xf numFmtId="10" fontId="15" fillId="0" borderId="61" xfId="1" applyNumberFormat="1" applyFont="1" applyBorder="1" applyAlignment="1" applyProtection="1">
      <alignment horizontal="center" vertical="center"/>
      <protection locked="0"/>
    </xf>
    <xf numFmtId="0" fontId="16" fillId="2" borderId="82" xfId="2" applyFont="1" applyFill="1" applyBorder="1" applyAlignment="1" applyProtection="1">
      <alignment horizontal="left" vertical="center" shrinkToFit="1"/>
      <protection locked="0"/>
    </xf>
    <xf numFmtId="0" fontId="16" fillId="2" borderId="83" xfId="2" applyFont="1" applyFill="1" applyBorder="1" applyAlignment="1" applyProtection="1">
      <alignment horizontal="left" vertical="center" shrinkToFit="1"/>
      <protection locked="0"/>
    </xf>
    <xf numFmtId="10" fontId="16" fillId="2" borderId="85" xfId="1" applyNumberFormat="1" applyFont="1" applyFill="1" applyBorder="1" applyAlignment="1" applyProtection="1">
      <alignment horizontal="right" vertical="center"/>
      <protection locked="0"/>
    </xf>
    <xf numFmtId="0" fontId="14" fillId="0" borderId="86" xfId="2" applyFont="1" applyBorder="1" applyAlignment="1" applyProtection="1">
      <alignment horizontal="right" vertical="center"/>
      <protection locked="0"/>
    </xf>
    <xf numFmtId="0" fontId="14" fillId="0" borderId="87" xfId="2" applyFont="1" applyBorder="1" applyAlignment="1" applyProtection="1">
      <alignment horizontal="right" vertical="center"/>
      <protection locked="0"/>
    </xf>
    <xf numFmtId="0" fontId="16" fillId="2" borderId="72" xfId="2" applyFont="1" applyFill="1" applyBorder="1" applyAlignment="1" applyProtection="1">
      <alignment horizontal="center" vertical="center" shrinkToFit="1"/>
      <protection locked="0"/>
    </xf>
    <xf numFmtId="0" fontId="16" fillId="2" borderId="73" xfId="2" applyFont="1" applyFill="1" applyBorder="1" applyAlignment="1" applyProtection="1">
      <alignment horizontal="center" vertical="center" shrinkToFit="1"/>
      <protection locked="0"/>
    </xf>
    <xf numFmtId="10" fontId="16" fillId="2" borderId="72" xfId="1" applyNumberFormat="1" applyFont="1" applyFill="1" applyBorder="1" applyAlignment="1" applyProtection="1">
      <alignment horizontal="right" vertical="center"/>
      <protection locked="0"/>
    </xf>
    <xf numFmtId="10" fontId="16" fillId="2" borderId="76" xfId="1" applyNumberFormat="1" applyFont="1" applyFill="1" applyBorder="1" applyAlignment="1" applyProtection="1">
      <alignment horizontal="right" vertical="center"/>
      <protection locked="0"/>
    </xf>
    <xf numFmtId="0" fontId="8" fillId="0" borderId="49" xfId="2" applyFont="1" applyBorder="1" applyAlignment="1" applyProtection="1">
      <alignment horizontal="center" vertical="center"/>
      <protection locked="0"/>
    </xf>
    <xf numFmtId="0" fontId="8" fillId="0" borderId="50" xfId="2" applyFont="1" applyBorder="1" applyAlignment="1" applyProtection="1">
      <alignment horizontal="center" vertical="center"/>
      <protection locked="0"/>
    </xf>
    <xf numFmtId="0" fontId="8" fillId="0" borderId="51" xfId="2" applyFont="1" applyBorder="1" applyAlignment="1" applyProtection="1">
      <alignment horizontal="left" vertical="center"/>
      <protection locked="0"/>
    </xf>
    <xf numFmtId="0" fontId="8" fillId="0" borderId="52" xfId="2" applyFont="1" applyBorder="1" applyAlignment="1" applyProtection="1">
      <alignment horizontal="left" vertical="center"/>
      <protection locked="0"/>
    </xf>
    <xf numFmtId="0" fontId="8" fillId="0" borderId="53" xfId="2" applyFont="1" applyBorder="1" applyAlignment="1" applyProtection="1">
      <alignment horizontal="left" vertical="center"/>
      <protection locked="0"/>
    </xf>
    <xf numFmtId="0" fontId="15" fillId="0" borderId="71" xfId="2" applyFont="1" applyBorder="1" applyAlignment="1" applyProtection="1">
      <alignment horizontal="center" vertical="center"/>
      <protection locked="0"/>
    </xf>
    <xf numFmtId="0" fontId="15" fillId="0" borderId="75" xfId="2" applyFont="1" applyBorder="1" applyAlignment="1" applyProtection="1">
      <alignment horizontal="center" vertical="center"/>
      <protection locked="0"/>
    </xf>
    <xf numFmtId="0" fontId="16" fillId="2" borderId="72" xfId="2" applyFont="1" applyFill="1" applyBorder="1" applyAlignment="1" applyProtection="1">
      <alignment horizontal="left" vertical="center" shrinkToFit="1"/>
      <protection locked="0"/>
    </xf>
    <xf numFmtId="0" fontId="16" fillId="2" borderId="73" xfId="2" applyFont="1" applyFill="1" applyBorder="1" applyAlignment="1" applyProtection="1">
      <alignment horizontal="left" vertical="center" shrinkToFit="1"/>
      <protection locked="0"/>
    </xf>
    <xf numFmtId="0" fontId="16" fillId="2" borderId="80" xfId="2" applyFont="1" applyFill="1" applyBorder="1" applyAlignment="1" applyProtection="1">
      <alignment horizontal="left" vertical="center" shrinkToFit="1"/>
      <protection locked="0"/>
    </xf>
    <xf numFmtId="0" fontId="16" fillId="2" borderId="48" xfId="2" applyFont="1" applyFill="1" applyBorder="1" applyAlignment="1" applyProtection="1">
      <alignment horizontal="left" vertical="center" shrinkToFit="1"/>
      <protection locked="0"/>
    </xf>
    <xf numFmtId="0" fontId="8" fillId="0" borderId="18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 applyProtection="1">
      <alignment horizontal="left" vertical="center" wrapText="1"/>
      <protection locked="0"/>
    </xf>
    <xf numFmtId="0" fontId="8" fillId="0" borderId="21" xfId="2" applyFont="1" applyBorder="1" applyAlignment="1" applyProtection="1">
      <alignment horizontal="left" vertical="center"/>
      <protection locked="0"/>
    </xf>
    <xf numFmtId="0" fontId="8" fillId="0" borderId="19" xfId="2" applyFont="1" applyBorder="1" applyAlignment="1" applyProtection="1">
      <alignment horizontal="left" vertical="center"/>
      <protection locked="0"/>
    </xf>
    <xf numFmtId="0" fontId="8" fillId="0" borderId="26" xfId="2" applyFont="1" applyBorder="1" applyAlignment="1" applyProtection="1">
      <alignment horizontal="left" vertical="center"/>
      <protection locked="0"/>
    </xf>
    <xf numFmtId="176" fontId="12" fillId="2" borderId="64" xfId="3" applyNumberFormat="1" applyFont="1" applyFill="1" applyBorder="1" applyAlignment="1" applyProtection="1">
      <alignment horizontal="center" vertical="center"/>
      <protection locked="0"/>
    </xf>
    <xf numFmtId="176" fontId="12" fillId="2" borderId="65" xfId="3" applyNumberFormat="1" applyFont="1" applyFill="1" applyBorder="1" applyAlignment="1" applyProtection="1">
      <alignment horizontal="center" vertical="center"/>
      <protection locked="0"/>
    </xf>
    <xf numFmtId="176" fontId="12" fillId="2" borderId="66" xfId="3" applyNumberFormat="1" applyFont="1" applyFill="1" applyBorder="1" applyAlignment="1" applyProtection="1">
      <alignment horizontal="center" vertical="center"/>
      <protection locked="0"/>
    </xf>
    <xf numFmtId="176" fontId="12" fillId="2" borderId="67" xfId="3" applyNumberFormat="1" applyFont="1" applyFill="1" applyBorder="1" applyAlignment="1" applyProtection="1">
      <alignment horizontal="center" vertical="center"/>
      <protection locked="0"/>
    </xf>
    <xf numFmtId="176" fontId="12" fillId="2" borderId="68" xfId="3" applyNumberFormat="1" applyFont="1" applyFill="1" applyBorder="1" applyAlignment="1" applyProtection="1">
      <alignment horizontal="center" vertical="center"/>
      <protection locked="0"/>
    </xf>
    <xf numFmtId="176" fontId="12" fillId="2" borderId="69" xfId="3" applyNumberFormat="1" applyFont="1" applyFill="1" applyBorder="1" applyAlignment="1" applyProtection="1">
      <alignment horizontal="center" vertical="center"/>
      <protection locked="0"/>
    </xf>
    <xf numFmtId="38" fontId="9" fillId="4" borderId="23" xfId="3" applyFont="1" applyFill="1" applyBorder="1" applyAlignment="1" applyProtection="1">
      <alignment horizontal="center" vertical="center"/>
      <protection locked="0"/>
    </xf>
    <xf numFmtId="38" fontId="9" fillId="4" borderId="62" xfId="3" applyFont="1" applyFill="1" applyBorder="1" applyAlignment="1" applyProtection="1">
      <alignment horizontal="center" vertical="center"/>
      <protection locked="0"/>
    </xf>
    <xf numFmtId="38" fontId="9" fillId="4" borderId="0" xfId="3" applyFont="1" applyFill="1" applyBorder="1" applyAlignment="1" applyProtection="1">
      <alignment horizontal="center" vertical="center"/>
      <protection locked="0"/>
    </xf>
    <xf numFmtId="38" fontId="9" fillId="4" borderId="60" xfId="3" applyFont="1" applyFill="1" applyBorder="1" applyAlignment="1" applyProtection="1">
      <alignment horizontal="center" vertical="center"/>
      <protection locked="0"/>
    </xf>
    <xf numFmtId="38" fontId="9" fillId="4" borderId="13" xfId="3" applyFont="1" applyFill="1" applyBorder="1" applyAlignment="1" applyProtection="1">
      <alignment horizontal="center" vertical="center"/>
      <protection locked="0"/>
    </xf>
    <xf numFmtId="0" fontId="8" fillId="0" borderId="30" xfId="2" applyFont="1" applyBorder="1" applyAlignment="1" applyProtection="1">
      <alignment horizontal="center" vertical="center"/>
      <protection locked="0"/>
    </xf>
    <xf numFmtId="0" fontId="8" fillId="0" borderId="24" xfId="2" applyFont="1" applyBorder="1" applyAlignment="1" applyProtection="1">
      <alignment horizontal="center" vertical="center"/>
      <protection locked="0"/>
    </xf>
    <xf numFmtId="0" fontId="8" fillId="0" borderId="22" xfId="2" applyFont="1" applyBorder="1" applyAlignment="1" applyProtection="1">
      <alignment horizontal="left" vertical="center" wrapText="1"/>
      <protection locked="0"/>
    </xf>
    <xf numFmtId="0" fontId="8" fillId="0" borderId="23" xfId="2" applyFont="1" applyBorder="1" applyAlignment="1" applyProtection="1">
      <alignment horizontal="left" vertical="center"/>
      <protection locked="0"/>
    </xf>
    <xf numFmtId="176" fontId="12" fillId="2" borderId="13" xfId="3" applyNumberFormat="1" applyFont="1" applyFill="1" applyBorder="1" applyAlignment="1" applyProtection="1">
      <alignment horizontal="center" vertical="center"/>
      <protection locked="0"/>
    </xf>
    <xf numFmtId="176" fontId="12" fillId="2" borderId="0" xfId="3" applyNumberFormat="1" applyFont="1" applyFill="1" applyBorder="1" applyAlignment="1" applyProtection="1">
      <alignment horizontal="center" vertical="center"/>
      <protection locked="0"/>
    </xf>
    <xf numFmtId="176" fontId="12" fillId="2" borderId="14" xfId="3" applyNumberFormat="1" applyFont="1" applyFill="1" applyBorder="1" applyAlignment="1" applyProtection="1">
      <alignment horizontal="center" vertical="center"/>
      <protection locked="0"/>
    </xf>
    <xf numFmtId="0" fontId="8" fillId="0" borderId="10" xfId="2" applyFont="1" applyBorder="1" applyAlignment="1" applyProtection="1">
      <alignment horizontal="center" vertical="center"/>
      <protection locked="0"/>
    </xf>
    <xf numFmtId="0" fontId="8" fillId="0" borderId="15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0" fontId="8" fillId="0" borderId="11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17" xfId="2" applyFont="1" applyBorder="1" applyAlignment="1" applyProtection="1">
      <alignment horizontal="left" vertical="center"/>
      <protection locked="0"/>
    </xf>
    <xf numFmtId="0" fontId="20" fillId="2" borderId="13" xfId="2" applyFont="1" applyFill="1" applyBorder="1" applyAlignment="1" applyProtection="1">
      <alignment horizontal="center" vertical="center"/>
      <protection locked="0"/>
    </xf>
    <xf numFmtId="0" fontId="20" fillId="2" borderId="0" xfId="2" applyFont="1" applyFill="1" applyBorder="1" applyAlignment="1" applyProtection="1">
      <alignment horizontal="center" vertical="center"/>
      <protection locked="0"/>
    </xf>
    <xf numFmtId="0" fontId="20" fillId="2" borderId="60" xfId="2" applyFont="1" applyFill="1" applyBorder="1" applyAlignment="1" applyProtection="1">
      <alignment horizontal="center" vertical="center"/>
      <protection locked="0"/>
    </xf>
    <xf numFmtId="0" fontId="20" fillId="2" borderId="1" xfId="2" applyFont="1" applyFill="1" applyBorder="1" applyAlignment="1" applyProtection="1">
      <alignment horizontal="center" vertical="center"/>
      <protection locked="0"/>
    </xf>
    <xf numFmtId="0" fontId="20" fillId="2" borderId="61" xfId="2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right" vertical="center"/>
      <protection locked="0"/>
    </xf>
    <xf numFmtId="58" fontId="7" fillId="2" borderId="0" xfId="2" applyNumberFormat="1" applyFont="1" applyFill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9" fillId="2" borderId="1" xfId="2" applyFont="1" applyFill="1" applyBorder="1" applyAlignment="1" applyProtection="1">
      <alignment horizontal="left" vertical="center"/>
      <protection locked="0"/>
    </xf>
    <xf numFmtId="0" fontId="9" fillId="2" borderId="2" xfId="2" applyFont="1" applyFill="1" applyBorder="1" applyAlignment="1" applyProtection="1">
      <alignment horizontal="left" vertical="center"/>
      <protection locked="0"/>
    </xf>
    <xf numFmtId="0" fontId="10" fillId="3" borderId="3" xfId="2" applyFont="1" applyFill="1" applyBorder="1" applyAlignment="1" applyProtection="1">
      <alignment horizontal="center" vertical="center"/>
      <protection locked="0"/>
    </xf>
    <xf numFmtId="0" fontId="10" fillId="3" borderId="4" xfId="2" applyFont="1" applyFill="1" applyBorder="1" applyAlignment="1" applyProtection="1">
      <alignment horizontal="center" vertical="center"/>
      <protection locked="0"/>
    </xf>
    <xf numFmtId="0" fontId="10" fillId="3" borderId="5" xfId="2" applyFont="1" applyFill="1" applyBorder="1" applyAlignment="1" applyProtection="1">
      <alignment horizontal="left" vertical="center"/>
      <protection locked="0"/>
    </xf>
    <xf numFmtId="0" fontId="10" fillId="3" borderId="6" xfId="2" applyFont="1" applyFill="1" applyBorder="1" applyAlignment="1" applyProtection="1">
      <alignment horizontal="left" vertical="center"/>
      <protection locked="0"/>
    </xf>
    <xf numFmtId="0" fontId="10" fillId="3" borderId="59" xfId="2" applyFont="1" applyFill="1" applyBorder="1" applyAlignment="1" applyProtection="1">
      <alignment horizontal="left" vertical="center"/>
      <protection locked="0"/>
    </xf>
    <xf numFmtId="0" fontId="10" fillId="3" borderId="7" xfId="2" applyFont="1" applyFill="1" applyBorder="1" applyAlignment="1" applyProtection="1">
      <alignment horizontal="left" vertical="center"/>
      <protection locked="0"/>
    </xf>
    <xf numFmtId="0" fontId="8" fillId="0" borderId="36" xfId="2" applyFont="1" applyBorder="1" applyAlignment="1" applyProtection="1">
      <alignment horizontal="left" vertical="center"/>
      <protection locked="0"/>
    </xf>
    <xf numFmtId="0" fontId="8" fillId="0" borderId="44" xfId="2" applyFont="1" applyBorder="1" applyAlignment="1" applyProtection="1">
      <alignment horizontal="left" vertical="center"/>
      <protection locked="0"/>
    </xf>
    <xf numFmtId="10" fontId="18" fillId="4" borderId="64" xfId="4" applyNumberFormat="1" applyFont="1" applyFill="1" applyBorder="1" applyAlignment="1" applyProtection="1">
      <alignment horizontal="center" vertical="center"/>
    </xf>
    <xf numFmtId="10" fontId="18" fillId="4" borderId="65" xfId="4" applyNumberFormat="1" applyFont="1" applyFill="1" applyBorder="1" applyAlignment="1" applyProtection="1">
      <alignment horizontal="center" vertical="center"/>
    </xf>
    <xf numFmtId="10" fontId="18" fillId="4" borderId="66" xfId="4" applyNumberFormat="1" applyFont="1" applyFill="1" applyBorder="1" applyAlignment="1" applyProtection="1">
      <alignment horizontal="center" vertical="center"/>
    </xf>
    <xf numFmtId="10" fontId="18" fillId="4" borderId="67" xfId="4" applyNumberFormat="1" applyFont="1" applyFill="1" applyBorder="1" applyAlignment="1" applyProtection="1">
      <alignment horizontal="center" vertical="center"/>
    </xf>
    <xf numFmtId="10" fontId="18" fillId="4" borderId="68" xfId="4" applyNumberFormat="1" applyFont="1" applyFill="1" applyBorder="1" applyAlignment="1" applyProtection="1">
      <alignment horizontal="center" vertical="center"/>
    </xf>
    <xf numFmtId="10" fontId="18" fillId="4" borderId="69" xfId="4" applyNumberFormat="1" applyFont="1" applyFill="1" applyBorder="1" applyAlignment="1" applyProtection="1">
      <alignment horizontal="center" vertical="center"/>
    </xf>
    <xf numFmtId="0" fontId="9" fillId="2" borderId="13" xfId="2" applyFont="1" applyFill="1" applyBorder="1" applyAlignment="1" applyProtection="1">
      <alignment horizontal="left" vertical="center"/>
      <protection locked="0"/>
    </xf>
    <xf numFmtId="0" fontId="9" fillId="2" borderId="0" xfId="2" applyFont="1" applyFill="1" applyBorder="1" applyAlignment="1" applyProtection="1">
      <alignment horizontal="left" vertical="center"/>
      <protection locked="0"/>
    </xf>
    <xf numFmtId="0" fontId="9" fillId="2" borderId="60" xfId="2" applyFont="1" applyFill="1" applyBorder="1" applyAlignment="1" applyProtection="1">
      <alignment horizontal="left" vertical="center"/>
      <protection locked="0"/>
    </xf>
    <xf numFmtId="0" fontId="8" fillId="0" borderId="10" xfId="2" applyFont="1" applyBorder="1" applyAlignment="1" applyProtection="1">
      <alignment horizontal="left" vertical="center" wrapText="1"/>
      <protection locked="0"/>
    </xf>
    <xf numFmtId="0" fontId="8" fillId="0" borderId="12" xfId="2" applyFont="1" applyBorder="1" applyAlignment="1" applyProtection="1">
      <alignment horizontal="left" vertical="center" wrapText="1"/>
      <protection locked="0"/>
    </xf>
    <xf numFmtId="0" fontId="8" fillId="0" borderId="0" xfId="2" applyFont="1" applyBorder="1" applyAlignment="1" applyProtection="1">
      <alignment horizontal="left" vertical="center" wrapText="1"/>
      <protection locked="0"/>
    </xf>
    <xf numFmtId="0" fontId="8" fillId="0" borderId="14" xfId="2" applyFont="1" applyBorder="1" applyAlignment="1" applyProtection="1">
      <alignment horizontal="left" vertical="center" wrapText="1"/>
      <protection locked="0"/>
    </xf>
    <xf numFmtId="0" fontId="8" fillId="0" borderId="33" xfId="2" applyFont="1" applyBorder="1" applyAlignment="1" applyProtection="1">
      <alignment horizontal="left" vertical="center" wrapText="1"/>
      <protection locked="0"/>
    </xf>
    <xf numFmtId="0" fontId="8" fillId="0" borderId="34" xfId="2" applyFont="1" applyBorder="1" applyAlignment="1" applyProtection="1">
      <alignment horizontal="left" vertical="center" wrapText="1"/>
      <protection locked="0"/>
    </xf>
    <xf numFmtId="0" fontId="8" fillId="0" borderId="32" xfId="2" applyFont="1" applyBorder="1" applyAlignment="1" applyProtection="1">
      <alignment horizontal="left" vertical="center" wrapText="1"/>
      <protection locked="0"/>
    </xf>
    <xf numFmtId="38" fontId="20" fillId="2" borderId="11" xfId="3" applyFont="1" applyFill="1" applyBorder="1" applyAlignment="1" applyProtection="1">
      <alignment horizontal="left" vertical="center" wrapText="1"/>
      <protection locked="0"/>
    </xf>
    <xf numFmtId="38" fontId="20" fillId="2" borderId="10" xfId="3" applyFont="1" applyFill="1" applyBorder="1" applyAlignment="1" applyProtection="1">
      <alignment horizontal="left" vertical="center" wrapText="1"/>
      <protection locked="0"/>
    </xf>
    <xf numFmtId="38" fontId="20" fillId="2" borderId="57" xfId="3" applyFont="1" applyFill="1" applyBorder="1" applyAlignment="1" applyProtection="1">
      <alignment horizontal="left" vertical="center" wrapText="1"/>
      <protection locked="0"/>
    </xf>
    <xf numFmtId="38" fontId="20" fillId="2" borderId="13" xfId="3" applyFont="1" applyFill="1" applyBorder="1" applyAlignment="1" applyProtection="1">
      <alignment horizontal="left" vertical="center" wrapText="1"/>
      <protection locked="0"/>
    </xf>
    <xf numFmtId="38" fontId="20" fillId="2" borderId="0" xfId="3" applyFont="1" applyFill="1" applyBorder="1" applyAlignment="1" applyProtection="1">
      <alignment horizontal="left" vertical="center" wrapText="1"/>
      <protection locked="0"/>
    </xf>
    <xf numFmtId="38" fontId="20" fillId="2" borderId="60" xfId="3" applyFont="1" applyFill="1" applyBorder="1" applyAlignment="1" applyProtection="1">
      <alignment horizontal="left" vertical="center" wrapText="1"/>
      <protection locked="0"/>
    </xf>
    <xf numFmtId="38" fontId="20" fillId="2" borderId="33" xfId="3" applyFont="1" applyFill="1" applyBorder="1" applyAlignment="1" applyProtection="1">
      <alignment horizontal="left" vertical="center" wrapText="1"/>
      <protection locked="0"/>
    </xf>
    <xf numFmtId="38" fontId="20" fillId="2" borderId="34" xfId="3" applyFont="1" applyFill="1" applyBorder="1" applyAlignment="1" applyProtection="1">
      <alignment horizontal="left" vertical="center" wrapText="1"/>
      <protection locked="0"/>
    </xf>
    <xf numFmtId="38" fontId="20" fillId="2" borderId="58" xfId="3" applyFont="1" applyFill="1" applyBorder="1" applyAlignment="1" applyProtection="1">
      <alignment horizontal="left" vertical="center" wrapText="1"/>
      <protection locked="0"/>
    </xf>
    <xf numFmtId="0" fontId="8" fillId="0" borderId="45" xfId="2" applyFont="1" applyBorder="1" applyAlignment="1" applyProtection="1">
      <alignment horizontal="left" vertical="center" wrapText="1"/>
      <protection locked="0"/>
    </xf>
    <xf numFmtId="0" fontId="26" fillId="0" borderId="102" xfId="2" applyFont="1" applyFill="1" applyBorder="1" applyAlignment="1" applyProtection="1">
      <alignment horizontal="right" vertical="center" shrinkToFit="1"/>
      <protection locked="0"/>
    </xf>
    <xf numFmtId="0" fontId="26" fillId="0" borderId="71" xfId="2" applyFont="1" applyFill="1" applyBorder="1" applyAlignment="1" applyProtection="1">
      <alignment horizontal="right" vertical="center" shrinkToFit="1"/>
      <protection locked="0"/>
    </xf>
    <xf numFmtId="0" fontId="26" fillId="0" borderId="40" xfId="2" applyFont="1" applyFill="1" applyBorder="1" applyAlignment="1" applyProtection="1">
      <alignment horizontal="right" vertical="center" shrinkToFit="1"/>
      <protection locked="0"/>
    </xf>
    <xf numFmtId="38" fontId="16" fillId="2" borderId="41" xfId="3" applyFont="1" applyFill="1" applyBorder="1" applyAlignment="1" applyProtection="1">
      <alignment horizontal="right" vertical="center"/>
      <protection locked="0"/>
    </xf>
    <xf numFmtId="38" fontId="16" fillId="2" borderId="42" xfId="3" applyFont="1" applyFill="1" applyBorder="1" applyAlignment="1" applyProtection="1">
      <alignment horizontal="right" vertical="center"/>
      <protection locked="0"/>
    </xf>
    <xf numFmtId="0" fontId="26" fillId="0" borderId="107" xfId="2" applyFont="1" applyFill="1" applyBorder="1" applyAlignment="1" applyProtection="1">
      <alignment horizontal="right" vertical="center" shrinkToFit="1"/>
      <protection locked="0"/>
    </xf>
    <xf numFmtId="0" fontId="26" fillId="0" borderId="108" xfId="2" applyFont="1" applyFill="1" applyBorder="1" applyAlignment="1" applyProtection="1">
      <alignment horizontal="right" vertical="center" shrinkToFit="1"/>
      <protection locked="0"/>
    </xf>
    <xf numFmtId="0" fontId="26" fillId="0" borderId="109" xfId="2" applyFont="1" applyFill="1" applyBorder="1" applyAlignment="1" applyProtection="1">
      <alignment horizontal="right" vertical="center" shrinkToFit="1"/>
      <protection locked="0"/>
    </xf>
    <xf numFmtId="38" fontId="16" fillId="2" borderId="105" xfId="3" applyFont="1" applyFill="1" applyBorder="1" applyAlignment="1" applyProtection="1">
      <alignment horizontal="right" vertical="center"/>
      <protection locked="0"/>
    </xf>
    <xf numFmtId="38" fontId="16" fillId="2" borderId="106" xfId="3" applyFont="1" applyFill="1" applyBorder="1" applyAlignment="1" applyProtection="1">
      <alignment horizontal="right" vertical="center"/>
      <protection locked="0"/>
    </xf>
    <xf numFmtId="0" fontId="7" fillId="0" borderId="63" xfId="2" applyFont="1" applyBorder="1" applyAlignment="1" applyProtection="1">
      <alignment horizontal="right" vertical="center"/>
      <protection locked="0"/>
    </xf>
    <xf numFmtId="0" fontId="7" fillId="0" borderId="55" xfId="2" applyFont="1" applyBorder="1" applyAlignment="1" applyProtection="1">
      <alignment horizontal="right" vertical="center"/>
      <protection locked="0"/>
    </xf>
    <xf numFmtId="0" fontId="7" fillId="0" borderId="56" xfId="2" applyFont="1" applyBorder="1" applyAlignment="1" applyProtection="1">
      <alignment horizontal="right" vertical="center"/>
      <protection locked="0"/>
    </xf>
    <xf numFmtId="38" fontId="16" fillId="4" borderId="103" xfId="3" applyFont="1" applyFill="1" applyBorder="1" applyAlignment="1" applyProtection="1">
      <alignment horizontal="right" vertical="center"/>
    </xf>
    <xf numFmtId="38" fontId="16" fillId="4" borderId="55" xfId="3" applyFont="1" applyFill="1" applyBorder="1" applyAlignment="1" applyProtection="1">
      <alignment horizontal="right" vertical="center"/>
    </xf>
    <xf numFmtId="38" fontId="16" fillId="4" borderId="104" xfId="3" applyFont="1" applyFill="1" applyBorder="1" applyAlignment="1" applyProtection="1">
      <alignment horizontal="right" vertical="center"/>
    </xf>
  </cellXfs>
  <cellStyles count="6">
    <cellStyle name="パーセント" xfId="1" builtinId="5"/>
    <cellStyle name="パーセント 2" xfId="4"/>
    <cellStyle name="ハイパーリンク" xfId="5" builtinId="8"/>
    <cellStyle name="桁区切り 2" xfId="3"/>
    <cellStyle name="標準" xfId="0" builtinId="0"/>
    <cellStyle name="標準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67235</xdr:colOff>
      <xdr:row>34</xdr:row>
      <xdr:rowOff>62028</xdr:rowOff>
    </xdr:from>
    <xdr:to>
      <xdr:col>19</xdr:col>
      <xdr:colOff>201706</xdr:colOff>
      <xdr:row>45</xdr:row>
      <xdr:rowOff>64540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5794" y="9710293"/>
          <a:ext cx="2554941" cy="25910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78441</xdr:colOff>
      <xdr:row>28</xdr:row>
      <xdr:rowOff>78442</xdr:rowOff>
    </xdr:from>
    <xdr:to>
      <xdr:col>17</xdr:col>
      <xdr:colOff>124071</xdr:colOff>
      <xdr:row>41</xdr:row>
      <xdr:rowOff>67236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8034618"/>
          <a:ext cx="1995453" cy="30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470536</xdr:colOff>
      <xdr:row>32</xdr:row>
      <xdr:rowOff>162904</xdr:rowOff>
    </xdr:to>
    <xdr:grpSp>
      <xdr:nvGrpSpPr>
        <xdr:cNvPr id="2" name="グループ化 1"/>
        <xdr:cNvGrpSpPr/>
      </xdr:nvGrpSpPr>
      <xdr:grpSpPr>
        <a:xfrm>
          <a:off x="0" y="0"/>
          <a:ext cx="9614536" cy="6523947"/>
          <a:chOff x="243839" y="65113"/>
          <a:chExt cx="9614536" cy="6563704"/>
        </a:xfrm>
      </xdr:grpSpPr>
      <xdr:sp macro="" textlink="">
        <xdr:nvSpPr>
          <xdr:cNvPr id="3" name="正方形/長方形 2"/>
          <xdr:cNvSpPr/>
        </xdr:nvSpPr>
        <xdr:spPr>
          <a:xfrm>
            <a:off x="243839" y="4245798"/>
            <a:ext cx="7688015" cy="2383019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412073" y="603737"/>
            <a:ext cx="2426395" cy="414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その商品は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サービス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ですか？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物品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ですか？</a:t>
            </a:r>
          </a:p>
        </xdr:txBody>
      </xdr:sp>
      <xdr:sp macro="" textlink="">
        <xdr:nvSpPr>
          <xdr:cNvPr id="5" name="正方形/長方形 4"/>
          <xdr:cNvSpPr/>
        </xdr:nvSpPr>
        <xdr:spPr>
          <a:xfrm>
            <a:off x="412073" y="1519975"/>
            <a:ext cx="2426395" cy="414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サービスが </a:t>
            </a:r>
            <a:r>
              <a:rPr kumimoji="1" lang="ja-JP" altLang="en-US" sz="727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提供される場所 </a:t>
            </a:r>
            <a:r>
              <a:rPr kumimoji="1" lang="ja-JP" altLang="en-US" sz="727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は </a:t>
            </a:r>
            <a:r>
              <a:rPr kumimoji="1" lang="ja-JP" altLang="en-US" sz="727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奄美市内 </a:t>
            </a:r>
            <a:r>
              <a:rPr kumimoji="1" lang="ja-JP" altLang="en-US" sz="727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ですか？</a:t>
            </a:r>
            <a:endParaRPr kumimoji="1" lang="en-US" altLang="ja-JP" sz="727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6" name="正方形/長方形 5"/>
          <xdr:cNvSpPr/>
        </xdr:nvSpPr>
        <xdr:spPr>
          <a:xfrm>
            <a:off x="3609535" y="603737"/>
            <a:ext cx="2043864" cy="41678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奄美市内 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で 生産された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一次産品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ですか？</a:t>
            </a:r>
            <a:endParaRPr kumimoji="1" lang="en-US" altLang="ja-JP" sz="727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en-US" altLang="ja-JP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野菜・果物・肉・魚貝類・海藻等</a:t>
            </a:r>
            <a:r>
              <a:rPr kumimoji="1" lang="en-US" altLang="ja-JP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727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7" name="正方形/長方形 6"/>
          <xdr:cNvSpPr/>
        </xdr:nvSpPr>
        <xdr:spPr>
          <a:xfrm>
            <a:off x="446463" y="2558850"/>
            <a:ext cx="1606312" cy="418215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サービスの内容は</a:t>
            </a:r>
            <a:r>
              <a:rPr kumimoji="1" lang="ja-JP" altLang="en-US" sz="727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相当程度</a:t>
            </a:r>
            <a:endParaRPr kumimoji="1" lang="en-US" altLang="ja-JP" sz="727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727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奄美市に関連性</a:t>
            </a:r>
            <a:r>
              <a:rPr kumimoji="1" lang="ja-JP" altLang="en-US" sz="727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がありますか？</a:t>
            </a:r>
            <a:endParaRPr kumimoji="1" lang="en-US" altLang="ja-JP" sz="727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8" name="正方形/長方形 7"/>
          <xdr:cNvSpPr/>
        </xdr:nvSpPr>
        <xdr:spPr>
          <a:xfrm>
            <a:off x="6434160" y="2938459"/>
            <a:ext cx="3239494" cy="388787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奄美市内での工程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で、価格としての</a:t>
            </a:r>
            <a:endParaRPr kumimoji="1" lang="en-US" altLang="ja-JP" sz="727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付加価値が半分以上生まれているものですか？</a:t>
            </a:r>
          </a:p>
        </xdr:txBody>
      </xdr:sp>
      <xdr:sp macro="" textlink="">
        <xdr:nvSpPr>
          <xdr:cNvPr id="9" name="正方形/長方形 8"/>
          <xdr:cNvSpPr/>
        </xdr:nvSpPr>
        <xdr:spPr>
          <a:xfrm>
            <a:off x="3347161" y="1527431"/>
            <a:ext cx="2598313" cy="409204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流通の仕組み上、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やむを得ず奄美市以外で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生産されたものと混ざる可能性 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がありますか？</a:t>
            </a:r>
          </a:p>
        </xdr:txBody>
      </xdr:sp>
      <xdr:sp macro="" textlink="">
        <xdr:nvSpPr>
          <xdr:cNvPr id="10" name="正方形/長方形 9"/>
          <xdr:cNvSpPr/>
        </xdr:nvSpPr>
        <xdr:spPr>
          <a:xfrm>
            <a:off x="7364986" y="1507225"/>
            <a:ext cx="2308667" cy="367537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その物品・食品の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原材料の調達費用の</a:t>
            </a:r>
            <a:r>
              <a:rPr kumimoji="1" lang="en-US" altLang="ja-JP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50%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以上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が</a:t>
            </a:r>
            <a:endParaRPr kumimoji="1" lang="en-US" altLang="ja-JP" sz="727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奄美市内で生産されたものですか？</a:t>
            </a:r>
            <a:endParaRPr kumimoji="1" lang="en-US" altLang="ja-JP" sz="727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1" name="角丸四角形 10"/>
          <xdr:cNvSpPr/>
        </xdr:nvSpPr>
        <xdr:spPr>
          <a:xfrm>
            <a:off x="4709084" y="2319838"/>
            <a:ext cx="1447135" cy="421099"/>
          </a:xfrm>
          <a:prstGeom prst="roundRect">
            <a:avLst>
              <a:gd name="adj" fmla="val 50000"/>
            </a:avLst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第１号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区域内生産品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6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2" name="角丸四角形 11"/>
          <xdr:cNvSpPr/>
        </xdr:nvSpPr>
        <xdr:spPr>
          <a:xfrm>
            <a:off x="7208287" y="2295508"/>
            <a:ext cx="1447135" cy="421099"/>
          </a:xfrm>
          <a:prstGeom prst="roundRect">
            <a:avLst>
              <a:gd name="adj" fmla="val 50000"/>
            </a:avLst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第２号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区域内原材料使用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6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3" name="角丸四角形 12"/>
          <xdr:cNvSpPr/>
        </xdr:nvSpPr>
        <xdr:spPr>
          <a:xfrm>
            <a:off x="6158603" y="3644401"/>
            <a:ext cx="1447135" cy="421099"/>
          </a:xfrm>
          <a:prstGeom prst="roundRect">
            <a:avLst>
              <a:gd name="adj" fmla="val 50000"/>
            </a:avLst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第３号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区域内製造・加工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6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4" name="角丸四角形 13"/>
          <xdr:cNvSpPr/>
        </xdr:nvSpPr>
        <xdr:spPr>
          <a:xfrm>
            <a:off x="3122460" y="2316526"/>
            <a:ext cx="1447135" cy="421099"/>
          </a:xfrm>
          <a:prstGeom prst="roundRect">
            <a:avLst>
              <a:gd name="adj" fmla="val 50000"/>
            </a:avLst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第４号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流通上不可避の混在容認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6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5" name="角丸四角形 14"/>
          <xdr:cNvSpPr/>
        </xdr:nvSpPr>
        <xdr:spPr>
          <a:xfrm>
            <a:off x="1373919" y="3570591"/>
            <a:ext cx="1447135" cy="421099"/>
          </a:xfrm>
          <a:prstGeom prst="roundRect">
            <a:avLst>
              <a:gd name="adj" fmla="val 50000"/>
            </a:avLst>
          </a:prstGeom>
          <a:solidFill>
            <a:schemeClr val="accent6">
              <a:lumMod val="40000"/>
              <a:lumOff val="6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第７号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区域に密接に関連するサービス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6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cxnSp macro="">
        <xdr:nvCxnSpPr>
          <xdr:cNvPr id="16" name="直線矢印コネクタ 15"/>
          <xdr:cNvCxnSpPr/>
        </xdr:nvCxnSpPr>
        <xdr:spPr>
          <a:xfrm>
            <a:off x="1582882" y="1022712"/>
            <a:ext cx="0" cy="484513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矢印コネクタ 16"/>
          <xdr:cNvCxnSpPr/>
        </xdr:nvCxnSpPr>
        <xdr:spPr>
          <a:xfrm>
            <a:off x="2838468" y="810228"/>
            <a:ext cx="755006" cy="0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矢印コネクタ 17"/>
          <xdr:cNvCxnSpPr/>
        </xdr:nvCxnSpPr>
        <xdr:spPr>
          <a:xfrm>
            <a:off x="1140623" y="1932889"/>
            <a:ext cx="7003" cy="623938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矢印コネクタ 18"/>
          <xdr:cNvCxnSpPr/>
        </xdr:nvCxnSpPr>
        <xdr:spPr>
          <a:xfrm>
            <a:off x="2436785" y="1940191"/>
            <a:ext cx="0" cy="1621691"/>
          </a:xfrm>
          <a:prstGeom prst="straightConnector1">
            <a:avLst/>
          </a:prstGeom>
          <a:ln w="381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テキスト ボックス 39"/>
          <xdr:cNvSpPr txBox="1"/>
        </xdr:nvSpPr>
        <xdr:spPr>
          <a:xfrm>
            <a:off x="1136113" y="1929179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いいえ</a:t>
            </a:r>
          </a:p>
        </xdr:txBody>
      </xdr:sp>
      <xdr:sp macro="" textlink="">
        <xdr:nvSpPr>
          <xdr:cNvPr id="21" name="テキスト ボックス 46"/>
          <xdr:cNvSpPr txBox="1"/>
        </xdr:nvSpPr>
        <xdr:spPr>
          <a:xfrm>
            <a:off x="2444617" y="1931626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はい</a:t>
            </a:r>
          </a:p>
        </xdr:txBody>
      </xdr:sp>
      <xdr:cxnSp macro="">
        <xdr:nvCxnSpPr>
          <xdr:cNvPr id="22" name="直線矢印コネクタ 21"/>
          <xdr:cNvCxnSpPr/>
        </xdr:nvCxnSpPr>
        <xdr:spPr>
          <a:xfrm>
            <a:off x="1744393" y="2978560"/>
            <a:ext cx="0" cy="577515"/>
          </a:xfrm>
          <a:prstGeom prst="straightConnector1">
            <a:avLst/>
          </a:prstGeom>
          <a:ln w="381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テキスト ボックス 46"/>
          <xdr:cNvSpPr txBox="1"/>
        </xdr:nvSpPr>
        <xdr:spPr>
          <a:xfrm>
            <a:off x="1752092" y="2977297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はい</a:t>
            </a:r>
          </a:p>
        </xdr:txBody>
      </xdr:sp>
      <xdr:cxnSp macro="">
        <xdr:nvCxnSpPr>
          <xdr:cNvPr id="24" name="直線矢印コネクタ 23"/>
          <xdr:cNvCxnSpPr/>
        </xdr:nvCxnSpPr>
        <xdr:spPr>
          <a:xfrm>
            <a:off x="737303" y="2977670"/>
            <a:ext cx="0" cy="576910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テキスト ボックス 39"/>
          <xdr:cNvSpPr txBox="1"/>
        </xdr:nvSpPr>
        <xdr:spPr>
          <a:xfrm>
            <a:off x="732793" y="2973960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いいえ</a:t>
            </a:r>
          </a:p>
        </xdr:txBody>
      </xdr:sp>
      <xdr:sp macro="" textlink="">
        <xdr:nvSpPr>
          <xdr:cNvPr id="26" name="角丸四角形 25"/>
          <xdr:cNvSpPr/>
        </xdr:nvSpPr>
        <xdr:spPr>
          <a:xfrm>
            <a:off x="299328" y="3561882"/>
            <a:ext cx="879861" cy="421099"/>
          </a:xfrm>
          <a:prstGeom prst="roundRect">
            <a:avLst>
              <a:gd name="adj" fmla="val 50000"/>
            </a:avLst>
          </a:prstGeom>
          <a:solidFill>
            <a:srgbClr val="7030A0"/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出品不可</a:t>
            </a:r>
            <a:endParaRPr kumimoji="1" lang="en-US" altLang="ja-JP" sz="727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7" name="テキスト ボックス 39"/>
          <xdr:cNvSpPr txBox="1"/>
        </xdr:nvSpPr>
        <xdr:spPr>
          <a:xfrm>
            <a:off x="1572769" y="1000372"/>
            <a:ext cx="1515959" cy="3653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サービス</a:t>
            </a:r>
            <a:r>
              <a:rPr kumimoji="1" lang="en-US" altLang="ja-JP" sz="8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8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飲食・宿泊・体験</a:t>
            </a:r>
            <a:r>
              <a:rPr kumimoji="1" lang="en-US" altLang="ja-JP" sz="8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8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8" name="テキスト ボックス 39"/>
          <xdr:cNvSpPr txBox="1"/>
        </xdr:nvSpPr>
        <xdr:spPr>
          <a:xfrm>
            <a:off x="2847994" y="475239"/>
            <a:ext cx="475416" cy="397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物品</a:t>
            </a:r>
          </a:p>
        </xdr:txBody>
      </xdr:sp>
      <xdr:cxnSp macro="">
        <xdr:nvCxnSpPr>
          <xdr:cNvPr id="29" name="直線矢印コネクタ 28"/>
          <xdr:cNvCxnSpPr>
            <a:stCxn id="6" idx="3"/>
          </xdr:cNvCxnSpPr>
        </xdr:nvCxnSpPr>
        <xdr:spPr>
          <a:xfrm>
            <a:off x="5653399" y="812128"/>
            <a:ext cx="780760" cy="0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テキスト ボックス 39"/>
          <xdr:cNvSpPr txBox="1"/>
        </xdr:nvSpPr>
        <xdr:spPr>
          <a:xfrm>
            <a:off x="5652746" y="587158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いいえ</a:t>
            </a:r>
          </a:p>
        </xdr:txBody>
      </xdr:sp>
      <xdr:cxnSp macro="">
        <xdr:nvCxnSpPr>
          <xdr:cNvPr id="31" name="直線矢印コネクタ 30"/>
          <xdr:cNvCxnSpPr/>
        </xdr:nvCxnSpPr>
        <xdr:spPr>
          <a:xfrm>
            <a:off x="4643450" y="1027579"/>
            <a:ext cx="0" cy="457690"/>
          </a:xfrm>
          <a:prstGeom prst="straightConnector1">
            <a:avLst/>
          </a:prstGeom>
          <a:ln w="381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テキスト ボックス 46"/>
          <xdr:cNvSpPr txBox="1"/>
        </xdr:nvSpPr>
        <xdr:spPr>
          <a:xfrm>
            <a:off x="4651149" y="1026316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はい</a:t>
            </a:r>
          </a:p>
        </xdr:txBody>
      </xdr:sp>
      <xdr:cxnSp macro="">
        <xdr:nvCxnSpPr>
          <xdr:cNvPr id="33" name="直線矢印コネクタ 32"/>
          <xdr:cNvCxnSpPr/>
        </xdr:nvCxnSpPr>
        <xdr:spPr>
          <a:xfrm>
            <a:off x="5429151" y="1936914"/>
            <a:ext cx="0" cy="358594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テキスト ボックス 39"/>
          <xdr:cNvSpPr txBox="1"/>
        </xdr:nvSpPr>
        <xdr:spPr>
          <a:xfrm>
            <a:off x="5424641" y="1933204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いいえ</a:t>
            </a:r>
          </a:p>
        </xdr:txBody>
      </xdr:sp>
      <xdr:cxnSp macro="">
        <xdr:nvCxnSpPr>
          <xdr:cNvPr id="35" name="直線矢印コネクタ 34"/>
          <xdr:cNvCxnSpPr/>
        </xdr:nvCxnSpPr>
        <xdr:spPr>
          <a:xfrm>
            <a:off x="3841980" y="1935395"/>
            <a:ext cx="0" cy="360113"/>
          </a:xfrm>
          <a:prstGeom prst="straightConnector1">
            <a:avLst/>
          </a:prstGeom>
          <a:ln w="381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テキスト ボックス 46"/>
          <xdr:cNvSpPr txBox="1"/>
        </xdr:nvSpPr>
        <xdr:spPr>
          <a:xfrm>
            <a:off x="3849679" y="1934132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はい</a:t>
            </a:r>
          </a:p>
        </xdr:txBody>
      </xdr:sp>
      <xdr:cxnSp macro="">
        <xdr:nvCxnSpPr>
          <xdr:cNvPr id="37" name="直線矢印コネクタ 36"/>
          <xdr:cNvCxnSpPr/>
        </xdr:nvCxnSpPr>
        <xdr:spPr>
          <a:xfrm>
            <a:off x="8744578" y="1027811"/>
            <a:ext cx="0" cy="457458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テキスト ボックス 39"/>
          <xdr:cNvSpPr txBox="1"/>
        </xdr:nvSpPr>
        <xdr:spPr>
          <a:xfrm>
            <a:off x="8740068" y="1024101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いいえ</a:t>
            </a:r>
          </a:p>
        </xdr:txBody>
      </xdr:sp>
      <xdr:cxnSp macro="">
        <xdr:nvCxnSpPr>
          <xdr:cNvPr id="39" name="直線矢印コネクタ 38"/>
          <xdr:cNvCxnSpPr/>
        </xdr:nvCxnSpPr>
        <xdr:spPr>
          <a:xfrm>
            <a:off x="6857046" y="1018069"/>
            <a:ext cx="0" cy="1920390"/>
          </a:xfrm>
          <a:prstGeom prst="straightConnector1">
            <a:avLst/>
          </a:prstGeom>
          <a:ln w="381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テキスト ボックス 46"/>
          <xdr:cNvSpPr txBox="1"/>
        </xdr:nvSpPr>
        <xdr:spPr>
          <a:xfrm>
            <a:off x="6864745" y="1044248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はい</a:t>
            </a:r>
          </a:p>
        </xdr:txBody>
      </xdr:sp>
      <xdr:sp macro="" textlink="">
        <xdr:nvSpPr>
          <xdr:cNvPr id="41" name="正方形/長方形 40"/>
          <xdr:cNvSpPr/>
        </xdr:nvSpPr>
        <xdr:spPr>
          <a:xfrm>
            <a:off x="6447363" y="592813"/>
            <a:ext cx="2781749" cy="426674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製造・加工の主要工程 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は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奄美市 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で行われていますか？</a:t>
            </a:r>
            <a:endParaRPr kumimoji="1" lang="en-US" altLang="ja-JP" sz="727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en-US" altLang="ja-JP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菓子・食品・ドリンク・酒類・紬・衣料品等</a:t>
            </a:r>
            <a:r>
              <a:rPr kumimoji="1" lang="en-US" altLang="ja-JP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727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cxnSp macro="">
        <xdr:nvCxnSpPr>
          <xdr:cNvPr id="42" name="直線矢印コネクタ 41"/>
          <xdr:cNvCxnSpPr>
            <a:endCxn id="12" idx="0"/>
          </xdr:cNvCxnSpPr>
        </xdr:nvCxnSpPr>
        <xdr:spPr>
          <a:xfrm>
            <a:off x="7931854" y="1872029"/>
            <a:ext cx="1" cy="423479"/>
          </a:xfrm>
          <a:prstGeom prst="straightConnector1">
            <a:avLst/>
          </a:prstGeom>
          <a:ln w="381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テキスト ボックス 46"/>
          <xdr:cNvSpPr txBox="1"/>
        </xdr:nvSpPr>
        <xdr:spPr>
          <a:xfrm>
            <a:off x="7905460" y="1869022"/>
            <a:ext cx="44503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はい</a:t>
            </a:r>
          </a:p>
        </xdr:txBody>
      </xdr:sp>
      <xdr:cxnSp macro="">
        <xdr:nvCxnSpPr>
          <xdr:cNvPr id="44" name="直線矢印コネクタ 43"/>
          <xdr:cNvCxnSpPr/>
        </xdr:nvCxnSpPr>
        <xdr:spPr>
          <a:xfrm>
            <a:off x="9211466" y="1875739"/>
            <a:ext cx="0" cy="1062720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テキスト ボックス 39"/>
          <xdr:cNvSpPr txBox="1"/>
        </xdr:nvSpPr>
        <xdr:spPr>
          <a:xfrm>
            <a:off x="9206956" y="1872029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いいえ</a:t>
            </a:r>
          </a:p>
        </xdr:txBody>
      </xdr:sp>
      <xdr:cxnSp macro="">
        <xdr:nvCxnSpPr>
          <xdr:cNvPr id="46" name="直線矢印コネクタ 45"/>
          <xdr:cNvCxnSpPr/>
        </xdr:nvCxnSpPr>
        <xdr:spPr>
          <a:xfrm>
            <a:off x="6871892" y="3327842"/>
            <a:ext cx="0" cy="326152"/>
          </a:xfrm>
          <a:prstGeom prst="straightConnector1">
            <a:avLst/>
          </a:prstGeom>
          <a:ln w="381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7" name="テキスト ボックス 46"/>
          <xdr:cNvSpPr txBox="1"/>
        </xdr:nvSpPr>
        <xdr:spPr>
          <a:xfrm>
            <a:off x="6845498" y="3324835"/>
            <a:ext cx="44503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はい</a:t>
            </a:r>
          </a:p>
        </xdr:txBody>
      </xdr:sp>
      <xdr:cxnSp macro="">
        <xdr:nvCxnSpPr>
          <xdr:cNvPr id="48" name="直線矢印コネクタ 47"/>
          <xdr:cNvCxnSpPr/>
        </xdr:nvCxnSpPr>
        <xdr:spPr>
          <a:xfrm>
            <a:off x="9197936" y="3334515"/>
            <a:ext cx="0" cy="309886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テキスト ボックス 39"/>
          <xdr:cNvSpPr txBox="1"/>
        </xdr:nvSpPr>
        <xdr:spPr>
          <a:xfrm>
            <a:off x="9193426" y="3330805"/>
            <a:ext cx="651419" cy="223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8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いいえ</a:t>
            </a:r>
          </a:p>
        </xdr:txBody>
      </xdr:sp>
      <xdr:sp macro="" textlink="">
        <xdr:nvSpPr>
          <xdr:cNvPr id="50" name="角丸四角形 49"/>
          <xdr:cNvSpPr/>
        </xdr:nvSpPr>
        <xdr:spPr>
          <a:xfrm>
            <a:off x="8762515" y="3644836"/>
            <a:ext cx="879861" cy="421099"/>
          </a:xfrm>
          <a:prstGeom prst="roundRect">
            <a:avLst>
              <a:gd name="adj" fmla="val 50000"/>
            </a:avLst>
          </a:prstGeom>
          <a:solidFill>
            <a:srgbClr val="7030A0"/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出品不可</a:t>
            </a:r>
            <a:endParaRPr kumimoji="1" lang="en-US" altLang="ja-JP" sz="727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1" name="正方形/長方形 50"/>
          <xdr:cNvSpPr/>
        </xdr:nvSpPr>
        <xdr:spPr>
          <a:xfrm>
            <a:off x="1474772" y="4967796"/>
            <a:ext cx="6307154" cy="367537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         　上記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</a:t>
            </a:r>
            <a:r>
              <a:rPr kumimoji="1" lang="en-US" altLang="ja-JP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1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号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～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</a:t>
            </a:r>
            <a:r>
              <a:rPr kumimoji="1" lang="en-US" altLang="ja-JP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5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号 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の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いずれかに該当するもの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</a:t>
            </a:r>
            <a:r>
              <a:rPr kumimoji="1" lang="en-US" altLang="ja-JP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全体の価値の</a:t>
            </a:r>
            <a:r>
              <a:rPr kumimoji="1" lang="en-US" altLang="ja-JP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7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割以上</a:t>
            </a:r>
            <a:r>
              <a:rPr kumimoji="1" lang="en-US" altLang="ja-JP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と、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それに付帯することが自然なもの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の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セット品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2" name="角丸四角形 51"/>
          <xdr:cNvSpPr/>
        </xdr:nvSpPr>
        <xdr:spPr>
          <a:xfrm>
            <a:off x="392447" y="4941016"/>
            <a:ext cx="1447135" cy="421099"/>
          </a:xfrm>
          <a:prstGeom prst="roundRect">
            <a:avLst>
              <a:gd name="adj" fmla="val 50000"/>
            </a:avLst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第６号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メインが地場産品のセット品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6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3" name="正方形/長方形 52"/>
          <xdr:cNvSpPr/>
        </xdr:nvSpPr>
        <xdr:spPr>
          <a:xfrm>
            <a:off x="1474770" y="5533019"/>
            <a:ext cx="6307155" cy="367537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         　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近隣他町村の地場産品基準を満たす返礼品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で、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共同で返礼品として出品することに自治体間で同意している 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もの</a:t>
            </a:r>
            <a:endParaRPr kumimoji="1" lang="en-US" altLang="ja-JP" sz="727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4" name="角丸四角形 53"/>
          <xdr:cNvSpPr/>
        </xdr:nvSpPr>
        <xdr:spPr>
          <a:xfrm>
            <a:off x="392447" y="5495159"/>
            <a:ext cx="1447135" cy="421099"/>
          </a:xfrm>
          <a:prstGeom prst="roundRect">
            <a:avLst>
              <a:gd name="adj" fmla="val 50000"/>
            </a:avLst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第８号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共通返礼品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6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5" name="正方形/長方形 54"/>
          <xdr:cNvSpPr/>
        </xdr:nvSpPr>
        <xdr:spPr>
          <a:xfrm>
            <a:off x="1474770" y="6089649"/>
            <a:ext cx="6307155" cy="367537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         　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奄美市内の宿泊施設 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や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飲食店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、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その他市内で受益できるサービス 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や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市内の特産品のみ販売する店舗 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の 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支払いに限定された商品券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6" name="角丸四角形 55"/>
          <xdr:cNvSpPr/>
        </xdr:nvSpPr>
        <xdr:spPr>
          <a:xfrm>
            <a:off x="392447" y="6060100"/>
            <a:ext cx="1447135" cy="421099"/>
          </a:xfrm>
          <a:prstGeom prst="roundRect">
            <a:avLst>
              <a:gd name="adj" fmla="val 50000"/>
            </a:avLst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</a:t>
            </a:r>
            <a:r>
              <a:rPr kumimoji="1" lang="en-US" altLang="ja-JP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99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号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地場産品に合致する返礼品と</a:t>
            </a:r>
            <a:endParaRPr kumimoji="1" lang="en-US" altLang="ja-JP" sz="6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交換させるために提供する商品券等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6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7" name="テキスト ボックス 39"/>
          <xdr:cNvSpPr txBox="1"/>
        </xdr:nvSpPr>
        <xdr:spPr>
          <a:xfrm>
            <a:off x="299328" y="65113"/>
            <a:ext cx="4992761" cy="397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≪ 地場産品類型判断チャート</a:t>
            </a:r>
            <a:r>
              <a:rPr kumimoji="1" lang="en-US" altLang="ja-JP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奄美市版</a:t>
            </a:r>
            <a:r>
              <a:rPr kumimoji="1" lang="en-US" altLang="ja-JP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r>
              <a:rPr kumimoji="1" lang="ja-JP" altLang="en-US" sz="14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≫</a:t>
            </a:r>
            <a:endPara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8" name="正方形/長方形 57"/>
          <xdr:cNvSpPr/>
        </xdr:nvSpPr>
        <xdr:spPr>
          <a:xfrm>
            <a:off x="1480964" y="4396284"/>
            <a:ext cx="6300961" cy="367537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         　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奄美市の広報のために作成されたオリジナルグッズ</a:t>
            </a:r>
            <a:r>
              <a:rPr kumimoji="1" lang="en-US" altLang="ja-JP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ゆるキャラグッズ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等</a:t>
            </a:r>
            <a:r>
              <a:rPr kumimoji="1" lang="en-US" altLang="ja-JP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en-US" altLang="ja-JP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※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出品する前年</a:t>
            </a:r>
            <a:r>
              <a:rPr kumimoji="1" lang="en-US" altLang="ja-JP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10/1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～</a:t>
            </a:r>
            <a:r>
              <a:rPr kumimoji="1" lang="en-US" altLang="ja-JP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9/30</a:t>
            </a:r>
            <a:r>
              <a:rPr kumimoji="1" lang="ja-JP" altLang="en-US" sz="727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の間に奄美市が配布または販売した実績が必要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9" name="角丸四角形 58"/>
          <xdr:cNvSpPr/>
        </xdr:nvSpPr>
        <xdr:spPr>
          <a:xfrm>
            <a:off x="382559" y="4372299"/>
            <a:ext cx="1447135" cy="421099"/>
          </a:xfrm>
          <a:prstGeom prst="roundRect">
            <a:avLst>
              <a:gd name="adj" fmla="val 50000"/>
            </a:avLst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第５号</a:t>
            </a:r>
            <a:endParaRPr kumimoji="1" lang="en-US" altLang="ja-JP" sz="727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地域独自の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PR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品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6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60" name="角丸四角形 59"/>
          <xdr:cNvSpPr/>
        </xdr:nvSpPr>
        <xdr:spPr>
          <a:xfrm>
            <a:off x="3047163" y="3169024"/>
            <a:ext cx="2963112" cy="240100"/>
          </a:xfrm>
          <a:prstGeom prst="roundRect">
            <a:avLst>
              <a:gd name="adj" fmla="val 50000"/>
            </a:avLst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第７号</a:t>
            </a:r>
            <a:r>
              <a:rPr kumimoji="1" lang="ja-JP" altLang="en-US" sz="5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主要な部分が奄美市に関連性のある奄美市内で提供されるサービス</a:t>
            </a:r>
            <a:r>
              <a:rPr kumimoji="1" lang="en-US" altLang="ja-JP" sz="5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5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61" name="角丸四角形 60"/>
          <xdr:cNvSpPr/>
        </xdr:nvSpPr>
        <xdr:spPr>
          <a:xfrm>
            <a:off x="3046128" y="3493049"/>
            <a:ext cx="2964147" cy="240100"/>
          </a:xfrm>
          <a:prstGeom prst="roundRect">
            <a:avLst>
              <a:gd name="adj" fmla="val 50000"/>
            </a:avLst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第７号の２</a:t>
            </a:r>
            <a:r>
              <a:rPr kumimoji="1" lang="ja-JP" altLang="en-US" sz="5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鹿児島県内のみで宿泊施設運営＆フランチャイズチェーン以外</a:t>
            </a:r>
            <a:r>
              <a:rPr kumimoji="1" lang="en-US" altLang="ja-JP" sz="5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5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62" name="角丸四角形 61"/>
          <xdr:cNvSpPr/>
        </xdr:nvSpPr>
        <xdr:spPr>
          <a:xfrm>
            <a:off x="3046128" y="3812239"/>
            <a:ext cx="2964147" cy="240100"/>
          </a:xfrm>
          <a:prstGeom prst="roundRect">
            <a:avLst>
              <a:gd name="adj" fmla="val 50000"/>
            </a:avLst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rot="0" spcFirstLastPara="0" vert="horz" wrap="square" lIns="63305" tIns="31652" rIns="63305" bIns="31652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27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第７号の３</a:t>
            </a:r>
            <a:r>
              <a:rPr kumimoji="1" lang="ja-JP" altLang="en-US" sz="5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フランチャイズチェーン＆一晩の宿泊に要する費用が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1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人あたり</a:t>
            </a:r>
            <a:r>
              <a:rPr kumimoji="1" lang="en-US" altLang="ja-JP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5</a:t>
            </a:r>
            <a:r>
              <a:rPr kumimoji="1" lang="ja-JP" altLang="en-US" sz="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万円以下</a:t>
            </a:r>
            <a:r>
              <a:rPr kumimoji="1" lang="en-US" altLang="ja-JP" sz="5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5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cxnSp macro="">
        <xdr:nvCxnSpPr>
          <xdr:cNvPr id="63" name="直線矢印コネクタ 62"/>
          <xdr:cNvCxnSpPr/>
        </xdr:nvCxnSpPr>
        <xdr:spPr>
          <a:xfrm>
            <a:off x="2821054" y="3798888"/>
            <a:ext cx="113994" cy="0"/>
          </a:xfrm>
          <a:prstGeom prst="straightConnector1">
            <a:avLst/>
          </a:prstGeom>
          <a:ln w="38100">
            <a:solidFill>
              <a:schemeClr val="accent6">
                <a:lumMod val="75000"/>
              </a:schemeClr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直線矢印コネクタ 63"/>
          <xdr:cNvCxnSpPr/>
        </xdr:nvCxnSpPr>
        <xdr:spPr>
          <a:xfrm>
            <a:off x="2955707" y="3932289"/>
            <a:ext cx="90421" cy="0"/>
          </a:xfrm>
          <a:prstGeom prst="straightConnector1">
            <a:avLst/>
          </a:prstGeom>
          <a:ln w="38100">
            <a:solidFill>
              <a:schemeClr val="accent6">
                <a:lumMod val="75000"/>
              </a:schemeClr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直線矢印コネクタ 64"/>
          <xdr:cNvCxnSpPr/>
        </xdr:nvCxnSpPr>
        <xdr:spPr>
          <a:xfrm>
            <a:off x="2955706" y="3613099"/>
            <a:ext cx="90421" cy="0"/>
          </a:xfrm>
          <a:prstGeom prst="straightConnector1">
            <a:avLst/>
          </a:prstGeom>
          <a:ln w="38100">
            <a:solidFill>
              <a:schemeClr val="accent6">
                <a:lumMod val="75000"/>
              </a:schemeClr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6" name="直線矢印コネクタ 65"/>
          <xdr:cNvCxnSpPr/>
        </xdr:nvCxnSpPr>
        <xdr:spPr>
          <a:xfrm>
            <a:off x="2955705" y="3289074"/>
            <a:ext cx="90421" cy="0"/>
          </a:xfrm>
          <a:prstGeom prst="straightConnector1">
            <a:avLst/>
          </a:prstGeom>
          <a:ln w="38100">
            <a:solidFill>
              <a:schemeClr val="accent6">
                <a:lumMod val="75000"/>
              </a:schemeClr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直線矢印コネクタ 66"/>
          <xdr:cNvCxnSpPr/>
        </xdr:nvCxnSpPr>
        <xdr:spPr>
          <a:xfrm>
            <a:off x="2935048" y="3268506"/>
            <a:ext cx="0" cy="681988"/>
          </a:xfrm>
          <a:prstGeom prst="straightConnector1">
            <a:avLst/>
          </a:prstGeom>
          <a:ln w="38100">
            <a:solidFill>
              <a:schemeClr val="accent6">
                <a:lumMod val="75000"/>
              </a:schemeClr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2"/>
  <sheetViews>
    <sheetView showGridLines="0" tabSelected="1" workbookViewId="0"/>
  </sheetViews>
  <sheetFormatPr defaultRowHeight="15.75"/>
  <cols>
    <col min="1" max="2" width="2.6640625" customWidth="1"/>
  </cols>
  <sheetData>
    <row r="1" spans="1:11" ht="19.5">
      <c r="A1" s="16" t="s">
        <v>59</v>
      </c>
    </row>
    <row r="2" spans="1:11" ht="7.5" customHeight="1"/>
    <row r="3" spans="1:11">
      <c r="B3" t="s">
        <v>70</v>
      </c>
    </row>
    <row r="4" spans="1:11" ht="6" customHeight="1"/>
    <row r="5" spans="1:11">
      <c r="C5" s="17" t="s">
        <v>68</v>
      </c>
      <c r="D5" s="17"/>
      <c r="E5" s="17"/>
      <c r="F5" s="17"/>
      <c r="G5" s="17"/>
      <c r="H5" s="17"/>
      <c r="I5" s="17"/>
      <c r="J5" s="17"/>
      <c r="K5" s="17"/>
    </row>
    <row r="6" spans="1:11">
      <c r="C6" s="17" t="s">
        <v>69</v>
      </c>
      <c r="D6" s="17"/>
      <c r="E6" s="17"/>
      <c r="F6" s="17"/>
      <c r="G6" s="17"/>
      <c r="H6" s="17"/>
      <c r="I6" s="17"/>
    </row>
    <row r="7" spans="1:11" ht="6" customHeight="1"/>
    <row r="8" spans="1:11">
      <c r="B8" t="s">
        <v>55</v>
      </c>
    </row>
    <row r="9" spans="1:11">
      <c r="B9" s="18" t="s">
        <v>56</v>
      </c>
      <c r="C9" s="18"/>
      <c r="D9" s="18"/>
      <c r="E9" s="18"/>
      <c r="F9" s="18"/>
      <c r="G9" s="18"/>
    </row>
    <row r="10" spans="1:11">
      <c r="B10" s="9"/>
      <c r="C10" s="9"/>
      <c r="D10" s="9"/>
      <c r="E10" s="9"/>
      <c r="F10" s="9"/>
      <c r="G10" s="9"/>
    </row>
    <row r="11" spans="1:11">
      <c r="B11" t="s">
        <v>76</v>
      </c>
    </row>
    <row r="12" spans="1:11" ht="7.5" customHeight="1"/>
    <row r="13" spans="1:11">
      <c r="B13" t="s">
        <v>77</v>
      </c>
    </row>
    <row r="14" spans="1:11" ht="7.5" customHeight="1"/>
    <row r="15" spans="1:11">
      <c r="B15" t="s">
        <v>74</v>
      </c>
    </row>
    <row r="16" spans="1:11" ht="7.5" customHeight="1">
      <c r="B16" s="9"/>
      <c r="C16" s="9"/>
      <c r="D16" s="9"/>
      <c r="E16" s="9"/>
      <c r="F16" s="9"/>
      <c r="G16" s="9"/>
    </row>
    <row r="17" spans="2:11">
      <c r="B17" t="s">
        <v>75</v>
      </c>
      <c r="C17" s="9"/>
      <c r="D17" s="9"/>
      <c r="E17" s="9"/>
      <c r="F17" s="9"/>
      <c r="G17" s="9"/>
    </row>
    <row r="18" spans="2:11" ht="2.25" customHeight="1">
      <c r="C18" s="9"/>
      <c r="D18" s="9"/>
      <c r="E18" s="9"/>
      <c r="F18" s="9"/>
      <c r="G18" s="9"/>
    </row>
    <row r="19" spans="2:11" s="10" customFormat="1" ht="14.25">
      <c r="C19" s="10" t="s">
        <v>71</v>
      </c>
      <c r="D19" s="11"/>
      <c r="E19" s="11"/>
      <c r="F19" s="11"/>
      <c r="G19" s="11"/>
    </row>
    <row r="20" spans="2:11" s="10" customFormat="1" ht="14.25">
      <c r="C20" s="12" t="s">
        <v>63</v>
      </c>
      <c r="D20" s="11"/>
      <c r="E20" s="11"/>
      <c r="F20" s="11"/>
      <c r="G20" s="11"/>
    </row>
    <row r="21" spans="2:11" s="13" customFormat="1" ht="2.25" customHeight="1">
      <c r="C21" s="15"/>
      <c r="D21" s="14"/>
      <c r="E21" s="14"/>
      <c r="F21" s="14"/>
      <c r="G21" s="14"/>
    </row>
    <row r="22" spans="2:11" s="10" customFormat="1" ht="14.25">
      <c r="C22" s="10" t="s">
        <v>72</v>
      </c>
      <c r="D22" s="11"/>
      <c r="E22" s="11"/>
      <c r="F22" s="11"/>
      <c r="G22" s="11"/>
    </row>
    <row r="23" spans="2:11" s="10" customFormat="1" ht="14.25">
      <c r="C23" s="12" t="s">
        <v>64</v>
      </c>
      <c r="D23" s="11"/>
      <c r="E23" s="11"/>
      <c r="F23" s="11"/>
      <c r="G23" s="11"/>
    </row>
    <row r="24" spans="2:11" s="13" customFormat="1" ht="2.25" customHeight="1">
      <c r="D24" s="14"/>
      <c r="E24" s="14"/>
      <c r="F24" s="14"/>
      <c r="G24" s="14"/>
    </row>
    <row r="25" spans="2:11" s="10" customFormat="1" ht="14.25">
      <c r="C25" s="10" t="s">
        <v>73</v>
      </c>
      <c r="D25" s="11"/>
      <c r="E25" s="11"/>
      <c r="F25" s="11"/>
      <c r="G25" s="11"/>
    </row>
    <row r="26" spans="2:11" s="10" customFormat="1" ht="14.25">
      <c r="C26" s="12" t="s">
        <v>65</v>
      </c>
      <c r="D26" s="11"/>
      <c r="E26" s="11"/>
      <c r="F26" s="11"/>
      <c r="G26" s="11"/>
    </row>
    <row r="27" spans="2:11" ht="7.5" customHeight="1">
      <c r="C27" s="9"/>
      <c r="D27" s="9"/>
      <c r="E27" s="9"/>
      <c r="F27" s="9"/>
      <c r="G27" s="9"/>
    </row>
    <row r="28" spans="2:11">
      <c r="B28" t="s">
        <v>81</v>
      </c>
    </row>
    <row r="29" spans="2:11" ht="2.25" customHeight="1"/>
    <row r="30" spans="2:11">
      <c r="C30" s="17" t="s">
        <v>78</v>
      </c>
      <c r="D30" s="17"/>
      <c r="E30" s="17"/>
      <c r="F30" s="17"/>
      <c r="G30" s="17"/>
      <c r="H30" s="17"/>
      <c r="I30" s="17"/>
      <c r="J30" s="17"/>
      <c r="K30" s="17"/>
    </row>
    <row r="31" spans="2:11">
      <c r="C31" s="17" t="s">
        <v>79</v>
      </c>
      <c r="D31" s="17"/>
      <c r="E31" s="17"/>
      <c r="F31" s="17"/>
      <c r="G31" s="17"/>
      <c r="H31" s="17"/>
      <c r="I31" s="17"/>
    </row>
    <row r="32" spans="2:11">
      <c r="C32" s="17" t="s">
        <v>80</v>
      </c>
      <c r="D32" s="17"/>
      <c r="E32" s="17"/>
      <c r="F32" s="17"/>
      <c r="G32" s="17"/>
      <c r="H32" s="17"/>
      <c r="I32" s="17"/>
    </row>
  </sheetData>
  <mergeCells count="6">
    <mergeCell ref="C32:I32"/>
    <mergeCell ref="B9:G9"/>
    <mergeCell ref="C6:I6"/>
    <mergeCell ref="C5:K5"/>
    <mergeCell ref="C30:K30"/>
    <mergeCell ref="C31:I31"/>
  </mergeCells>
  <phoneticPr fontId="4"/>
  <hyperlinks>
    <hyperlink ref="B9:G9" location="★該当号数確認★!A1" display="　※参考：該当地場産品基準号数確認チャート"/>
    <hyperlink ref="C5:K5" location="'2号用入力シート'!A1" display="★２号 (主要な原材料が奄美市内で生産されており、その原材料の価値が提供価格の51%を超えているもの)"/>
    <hyperlink ref="C6:I6" location="'3号用入力シート'!A1" display="★３号 (奄美市内における工程で発生する価値が提供価格の51%を超えているもの)"/>
    <hyperlink ref="C30:K30" location="'記載例_2号(ジュース)'!A1" display="★２号記載例(パッションフルーツジュース/市内産フルーツを市外で加工)"/>
    <hyperlink ref="C31:I31" location="'記載例1_3号(黒糖焼酎)'!A1" display="★３号記載例(市外原材料を使用し、奄美市内で製造している黒糖焼酎)"/>
    <hyperlink ref="C32:I32" location="'記載例2_3号(タオル)'!A1" display="★３号記載例(市外原材料を使用し、奄美市内で製造しているタオル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I51"/>
  <sheetViews>
    <sheetView showGridLines="0" view="pageBreakPreview" zoomScale="85" zoomScaleNormal="85" zoomScaleSheetLayoutView="85" workbookViewId="0">
      <selection activeCell="T7" sqref="T7:AH7"/>
    </sheetView>
  </sheetViews>
  <sheetFormatPr defaultColWidth="2.77734375" defaultRowHeight="18.75" customHeight="1"/>
  <cols>
    <col min="1" max="13" width="2.77734375" style="4"/>
    <col min="14" max="14" width="9" style="4" customWidth="1"/>
    <col min="15" max="33" width="2.77734375" style="4"/>
    <col min="34" max="34" width="2.77734375" style="4" customWidth="1"/>
    <col min="35" max="16384" width="2.77734375" style="4"/>
  </cols>
  <sheetData>
    <row r="1" spans="1:35" s="2" customFormat="1" ht="30" customHeight="1">
      <c r="A1" s="6" t="s">
        <v>22</v>
      </c>
      <c r="AH1" s="7" t="s">
        <v>58</v>
      </c>
    </row>
    <row r="2" spans="1:35" s="2" customFormat="1" ht="9" customHeight="1">
      <c r="A2" s="1"/>
      <c r="AH2" s="3"/>
    </row>
    <row r="3" spans="1:35" ht="30" customHeight="1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</row>
    <row r="5" spans="1:35" ht="18.75" customHeight="1">
      <c r="T5" s="165" t="s">
        <v>53</v>
      </c>
      <c r="U5" s="165"/>
      <c r="V5" s="165"/>
      <c r="W5" s="165"/>
      <c r="X5" s="165"/>
      <c r="Y5" s="165"/>
      <c r="Z5" s="166"/>
      <c r="AA5" s="166"/>
      <c r="AB5" s="166"/>
      <c r="AC5" s="166"/>
      <c r="AD5" s="166"/>
      <c r="AE5" s="166"/>
      <c r="AF5" s="166"/>
      <c r="AG5" s="166"/>
      <c r="AH5" s="166"/>
    </row>
    <row r="7" spans="1:35" ht="24.75" customHeight="1">
      <c r="Q7" s="167" t="s">
        <v>2</v>
      </c>
      <c r="R7" s="167"/>
      <c r="S7" s="167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</row>
    <row r="8" spans="1:35" ht="24.75" customHeight="1">
      <c r="Q8" s="167" t="s">
        <v>3</v>
      </c>
      <c r="R8" s="167"/>
      <c r="S8" s="167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</row>
    <row r="9" spans="1:35" ht="24.75" customHeight="1">
      <c r="Q9" s="167" t="s">
        <v>4</v>
      </c>
      <c r="R9" s="167"/>
      <c r="S9" s="167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</row>
    <row r="10" spans="1:35" ht="27" customHeight="1" thickBot="1">
      <c r="A10" s="4" t="s">
        <v>54</v>
      </c>
    </row>
    <row r="11" spans="1:35" ht="18.75" customHeight="1" thickBot="1">
      <c r="A11" s="170" t="s">
        <v>5</v>
      </c>
      <c r="B11" s="171"/>
      <c r="C11" s="172" t="s">
        <v>6</v>
      </c>
      <c r="D11" s="173"/>
      <c r="E11" s="173"/>
      <c r="F11" s="173"/>
      <c r="G11" s="173"/>
      <c r="H11" s="173"/>
      <c r="I11" s="173"/>
      <c r="J11" s="173"/>
      <c r="K11" s="174"/>
      <c r="L11" s="172" t="s">
        <v>7</v>
      </c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5"/>
      <c r="AI11" s="8"/>
    </row>
    <row r="12" spans="1:35" ht="18.75" customHeight="1">
      <c r="A12" s="19">
        <v>1</v>
      </c>
      <c r="B12" s="152"/>
      <c r="C12" s="155" t="s">
        <v>8</v>
      </c>
      <c r="D12" s="26"/>
      <c r="E12" s="26"/>
      <c r="F12" s="26"/>
      <c r="G12" s="26"/>
      <c r="H12" s="26"/>
      <c r="I12" s="26"/>
      <c r="J12" s="26"/>
      <c r="K12" s="27"/>
      <c r="L12" s="159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1"/>
    </row>
    <row r="13" spans="1:35" ht="29.25" customHeight="1" thickBot="1">
      <c r="A13" s="153"/>
      <c r="B13" s="154"/>
      <c r="C13" s="156"/>
      <c r="D13" s="157"/>
      <c r="E13" s="157"/>
      <c r="F13" s="157"/>
      <c r="G13" s="157"/>
      <c r="H13" s="157"/>
      <c r="I13" s="157"/>
      <c r="J13" s="157"/>
      <c r="K13" s="158"/>
      <c r="L13" s="159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2"/>
      <c r="AC13" s="162"/>
      <c r="AD13" s="162"/>
      <c r="AE13" s="162"/>
      <c r="AF13" s="162"/>
      <c r="AG13" s="162"/>
      <c r="AH13" s="163"/>
    </row>
    <row r="14" spans="1:35" ht="18.75" customHeight="1" thickTop="1">
      <c r="A14" s="128">
        <v>2</v>
      </c>
      <c r="B14" s="129"/>
      <c r="C14" s="130" t="s">
        <v>25</v>
      </c>
      <c r="D14" s="131"/>
      <c r="E14" s="131"/>
      <c r="F14" s="131"/>
      <c r="G14" s="131"/>
      <c r="H14" s="131"/>
      <c r="I14" s="131"/>
      <c r="J14" s="131"/>
      <c r="K14" s="132"/>
      <c r="L14" s="134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6"/>
      <c r="AB14" s="140" t="str">
        <f>IF(L14=L16,"※同一価格","※差異あり(出品不可)")</f>
        <v>※同一価格</v>
      </c>
      <c r="AC14" s="140"/>
      <c r="AD14" s="140"/>
      <c r="AE14" s="140"/>
      <c r="AF14" s="140"/>
      <c r="AG14" s="140"/>
      <c r="AH14" s="141"/>
    </row>
    <row r="15" spans="1:35" ht="28.5" customHeight="1" thickBot="1">
      <c r="A15" s="92"/>
      <c r="B15" s="93"/>
      <c r="C15" s="100"/>
      <c r="D15" s="101"/>
      <c r="E15" s="101"/>
      <c r="F15" s="101"/>
      <c r="G15" s="101"/>
      <c r="H15" s="101"/>
      <c r="I15" s="101"/>
      <c r="J15" s="101"/>
      <c r="K15" s="133"/>
      <c r="L15" s="137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9"/>
      <c r="AB15" s="142"/>
      <c r="AC15" s="142"/>
      <c r="AD15" s="142"/>
      <c r="AE15" s="142"/>
      <c r="AF15" s="142"/>
      <c r="AG15" s="142"/>
      <c r="AH15" s="143"/>
    </row>
    <row r="16" spans="1:35" ht="18.75" customHeight="1" thickTop="1">
      <c r="A16" s="145">
        <v>3</v>
      </c>
      <c r="B16" s="146"/>
      <c r="C16" s="147" t="s">
        <v>10</v>
      </c>
      <c r="D16" s="148"/>
      <c r="E16" s="148"/>
      <c r="F16" s="148"/>
      <c r="G16" s="148"/>
      <c r="H16" s="148"/>
      <c r="I16" s="148"/>
      <c r="J16" s="148"/>
      <c r="K16" s="148"/>
      <c r="L16" s="149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1"/>
      <c r="AB16" s="144"/>
      <c r="AC16" s="142"/>
      <c r="AD16" s="142"/>
      <c r="AE16" s="142"/>
      <c r="AF16" s="142"/>
      <c r="AG16" s="142"/>
      <c r="AH16" s="143"/>
    </row>
    <row r="17" spans="1:34" ht="28.5" customHeight="1" thickBot="1">
      <c r="A17" s="21"/>
      <c r="B17" s="22"/>
      <c r="C17" s="28"/>
      <c r="D17" s="29"/>
      <c r="E17" s="29"/>
      <c r="F17" s="29"/>
      <c r="G17" s="29"/>
      <c r="H17" s="29"/>
      <c r="I17" s="29"/>
      <c r="J17" s="29"/>
      <c r="K17" s="29"/>
      <c r="L17" s="149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1"/>
      <c r="AB17" s="144"/>
      <c r="AC17" s="142"/>
      <c r="AD17" s="142"/>
      <c r="AE17" s="142"/>
      <c r="AF17" s="142"/>
      <c r="AG17" s="142"/>
      <c r="AH17" s="143"/>
    </row>
    <row r="18" spans="1:34" ht="18.75" customHeight="1">
      <c r="A18" s="88">
        <v>4</v>
      </c>
      <c r="B18" s="89"/>
      <c r="C18" s="94" t="s">
        <v>45</v>
      </c>
      <c r="D18" s="95"/>
      <c r="E18" s="95"/>
      <c r="F18" s="95"/>
      <c r="G18" s="95"/>
      <c r="H18" s="95"/>
      <c r="I18" s="95"/>
      <c r="J18" s="95"/>
      <c r="K18" s="96"/>
      <c r="L18" s="103" t="s">
        <v>23</v>
      </c>
      <c r="M18" s="103"/>
      <c r="N18" s="103"/>
      <c r="O18" s="104"/>
      <c r="P18" s="105" t="s">
        <v>24</v>
      </c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4"/>
      <c r="AB18" s="122" t="s">
        <v>27</v>
      </c>
      <c r="AC18" s="122"/>
      <c r="AD18" s="122"/>
      <c r="AE18" s="122"/>
      <c r="AF18" s="122"/>
      <c r="AG18" s="122"/>
      <c r="AH18" s="123"/>
    </row>
    <row r="19" spans="1:34" ht="18.75" customHeight="1">
      <c r="A19" s="90"/>
      <c r="B19" s="91"/>
      <c r="C19" s="97"/>
      <c r="D19" s="98"/>
      <c r="E19" s="98"/>
      <c r="F19" s="98"/>
      <c r="G19" s="98"/>
      <c r="H19" s="98"/>
      <c r="I19" s="98"/>
      <c r="J19" s="98"/>
      <c r="K19" s="99"/>
      <c r="L19" s="113"/>
      <c r="M19" s="113"/>
      <c r="N19" s="113"/>
      <c r="O19" s="11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5"/>
      <c r="AB19" s="115"/>
      <c r="AC19" s="115"/>
      <c r="AD19" s="115"/>
      <c r="AE19" s="115"/>
      <c r="AF19" s="115"/>
      <c r="AG19" s="115"/>
      <c r="AH19" s="116"/>
    </row>
    <row r="20" spans="1:34" ht="18.75" customHeight="1">
      <c r="A20" s="90"/>
      <c r="B20" s="91"/>
      <c r="C20" s="97"/>
      <c r="D20" s="98"/>
      <c r="E20" s="98"/>
      <c r="F20" s="98"/>
      <c r="G20" s="98"/>
      <c r="H20" s="98"/>
      <c r="I20" s="98"/>
      <c r="J20" s="98"/>
      <c r="K20" s="99"/>
      <c r="L20" s="86"/>
      <c r="M20" s="86"/>
      <c r="N20" s="86"/>
      <c r="O20" s="87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7"/>
      <c r="AB20" s="83"/>
      <c r="AC20" s="84"/>
      <c r="AD20" s="84"/>
      <c r="AE20" s="84"/>
      <c r="AF20" s="84"/>
      <c r="AG20" s="84"/>
      <c r="AH20" s="85"/>
    </row>
    <row r="21" spans="1:34" ht="18.75" customHeight="1">
      <c r="A21" s="90"/>
      <c r="B21" s="91"/>
      <c r="C21" s="97"/>
      <c r="D21" s="98"/>
      <c r="E21" s="98"/>
      <c r="F21" s="98"/>
      <c r="G21" s="98"/>
      <c r="H21" s="98"/>
      <c r="I21" s="98"/>
      <c r="J21" s="98"/>
      <c r="K21" s="99"/>
      <c r="L21" s="86"/>
      <c r="M21" s="86"/>
      <c r="N21" s="86"/>
      <c r="O21" s="87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7"/>
      <c r="AB21" s="83"/>
      <c r="AC21" s="84"/>
      <c r="AD21" s="84"/>
      <c r="AE21" s="84"/>
      <c r="AF21" s="84"/>
      <c r="AG21" s="84"/>
      <c r="AH21" s="85"/>
    </row>
    <row r="22" spans="1:34" ht="18.75" customHeight="1">
      <c r="A22" s="90"/>
      <c r="B22" s="91"/>
      <c r="C22" s="97"/>
      <c r="D22" s="98"/>
      <c r="E22" s="98"/>
      <c r="F22" s="98"/>
      <c r="G22" s="98"/>
      <c r="H22" s="98"/>
      <c r="I22" s="98"/>
      <c r="J22" s="98"/>
      <c r="K22" s="99"/>
      <c r="L22" s="86"/>
      <c r="M22" s="86"/>
      <c r="N22" s="86"/>
      <c r="O22" s="87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7"/>
      <c r="AB22" s="83"/>
      <c r="AC22" s="84"/>
      <c r="AD22" s="84"/>
      <c r="AE22" s="84"/>
      <c r="AF22" s="84"/>
      <c r="AG22" s="84"/>
      <c r="AH22" s="85"/>
    </row>
    <row r="23" spans="1:34" ht="18.75" customHeight="1" thickBot="1">
      <c r="A23" s="90"/>
      <c r="B23" s="91"/>
      <c r="C23" s="97"/>
      <c r="D23" s="98"/>
      <c r="E23" s="98"/>
      <c r="F23" s="98"/>
      <c r="G23" s="98"/>
      <c r="H23" s="98"/>
      <c r="I23" s="98"/>
      <c r="J23" s="98"/>
      <c r="K23" s="99"/>
      <c r="L23" s="61"/>
      <c r="M23" s="61"/>
      <c r="N23" s="61"/>
      <c r="O23" s="62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9"/>
      <c r="AB23" s="63"/>
      <c r="AC23" s="64"/>
      <c r="AD23" s="64"/>
      <c r="AE23" s="64"/>
      <c r="AF23" s="64"/>
      <c r="AG23" s="64"/>
      <c r="AH23" s="110"/>
    </row>
    <row r="24" spans="1:34" ht="30" customHeight="1" thickTop="1" thickBot="1">
      <c r="A24" s="117"/>
      <c r="B24" s="118"/>
      <c r="C24" s="119"/>
      <c r="D24" s="120"/>
      <c r="E24" s="120"/>
      <c r="F24" s="120"/>
      <c r="G24" s="120"/>
      <c r="H24" s="120"/>
      <c r="I24" s="120"/>
      <c r="J24" s="120"/>
      <c r="K24" s="121"/>
      <c r="L24" s="111" t="s">
        <v>26</v>
      </c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68">
        <f>SUM(AB19:AH23)</f>
        <v>0</v>
      </c>
      <c r="AC24" s="69"/>
      <c r="AD24" s="69"/>
      <c r="AE24" s="69"/>
      <c r="AF24" s="69"/>
      <c r="AG24" s="69"/>
      <c r="AH24" s="70"/>
    </row>
    <row r="25" spans="1:34" ht="18.75" customHeight="1">
      <c r="A25" s="88">
        <v>5</v>
      </c>
      <c r="B25" s="89"/>
      <c r="C25" s="94" t="s">
        <v>46</v>
      </c>
      <c r="D25" s="95"/>
      <c r="E25" s="95"/>
      <c r="F25" s="95"/>
      <c r="G25" s="95"/>
      <c r="H25" s="95"/>
      <c r="I25" s="95"/>
      <c r="J25" s="95"/>
      <c r="K25" s="96"/>
      <c r="L25" s="103" t="s">
        <v>23</v>
      </c>
      <c r="M25" s="103"/>
      <c r="N25" s="103"/>
      <c r="O25" s="104"/>
      <c r="P25" s="105" t="s">
        <v>28</v>
      </c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4"/>
      <c r="AB25" s="106" t="s">
        <v>27</v>
      </c>
      <c r="AC25" s="106"/>
      <c r="AD25" s="106"/>
      <c r="AE25" s="106"/>
      <c r="AF25" s="106"/>
      <c r="AG25" s="106"/>
      <c r="AH25" s="107"/>
    </row>
    <row r="26" spans="1:34" ht="18.75" customHeight="1">
      <c r="A26" s="90"/>
      <c r="B26" s="91"/>
      <c r="C26" s="97"/>
      <c r="D26" s="98"/>
      <c r="E26" s="98"/>
      <c r="F26" s="98"/>
      <c r="G26" s="98"/>
      <c r="H26" s="98"/>
      <c r="I26" s="98"/>
      <c r="J26" s="98"/>
      <c r="K26" s="99"/>
      <c r="L26" s="113"/>
      <c r="M26" s="113"/>
      <c r="N26" s="113"/>
      <c r="O26" s="114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4"/>
      <c r="AB26" s="115"/>
      <c r="AC26" s="115"/>
      <c r="AD26" s="115"/>
      <c r="AE26" s="115"/>
      <c r="AF26" s="115"/>
      <c r="AG26" s="115"/>
      <c r="AH26" s="116"/>
    </row>
    <row r="27" spans="1:34" ht="18.75" customHeight="1">
      <c r="A27" s="90"/>
      <c r="B27" s="91"/>
      <c r="C27" s="97"/>
      <c r="D27" s="98"/>
      <c r="E27" s="98"/>
      <c r="F27" s="98"/>
      <c r="G27" s="98"/>
      <c r="H27" s="98"/>
      <c r="I27" s="98"/>
      <c r="J27" s="98"/>
      <c r="K27" s="99"/>
      <c r="L27" s="86"/>
      <c r="M27" s="86"/>
      <c r="N27" s="86"/>
      <c r="O27" s="87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7"/>
      <c r="AB27" s="83"/>
      <c r="AC27" s="84"/>
      <c r="AD27" s="84"/>
      <c r="AE27" s="84"/>
      <c r="AF27" s="84"/>
      <c r="AG27" s="84"/>
      <c r="AH27" s="85"/>
    </row>
    <row r="28" spans="1:34" ht="18.75" customHeight="1">
      <c r="A28" s="90"/>
      <c r="B28" s="91"/>
      <c r="C28" s="97"/>
      <c r="D28" s="98"/>
      <c r="E28" s="98"/>
      <c r="F28" s="98"/>
      <c r="G28" s="98"/>
      <c r="H28" s="98"/>
      <c r="I28" s="98"/>
      <c r="J28" s="98"/>
      <c r="K28" s="99"/>
      <c r="L28" s="86"/>
      <c r="M28" s="86"/>
      <c r="N28" s="86"/>
      <c r="O28" s="87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7"/>
      <c r="AB28" s="83"/>
      <c r="AC28" s="84"/>
      <c r="AD28" s="84"/>
      <c r="AE28" s="84"/>
      <c r="AF28" s="84"/>
      <c r="AG28" s="84"/>
      <c r="AH28" s="85"/>
    </row>
    <row r="29" spans="1:34" ht="18.75" customHeight="1">
      <c r="A29" s="90"/>
      <c r="B29" s="91"/>
      <c r="C29" s="97"/>
      <c r="D29" s="98"/>
      <c r="E29" s="98"/>
      <c r="F29" s="98"/>
      <c r="G29" s="98"/>
      <c r="H29" s="98"/>
      <c r="I29" s="98"/>
      <c r="J29" s="98"/>
      <c r="K29" s="99"/>
      <c r="L29" s="86"/>
      <c r="M29" s="86"/>
      <c r="N29" s="86"/>
      <c r="O29" s="87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7"/>
      <c r="AB29" s="83"/>
      <c r="AC29" s="84"/>
      <c r="AD29" s="84"/>
      <c r="AE29" s="84"/>
      <c r="AF29" s="84"/>
      <c r="AG29" s="84"/>
      <c r="AH29" s="85"/>
    </row>
    <row r="30" spans="1:34" ht="18.75" customHeight="1" thickBot="1">
      <c r="A30" s="90"/>
      <c r="B30" s="91"/>
      <c r="C30" s="97"/>
      <c r="D30" s="98"/>
      <c r="E30" s="98"/>
      <c r="F30" s="98"/>
      <c r="G30" s="98"/>
      <c r="H30" s="98"/>
      <c r="I30" s="98"/>
      <c r="J30" s="98"/>
      <c r="K30" s="99"/>
      <c r="L30" s="61"/>
      <c r="M30" s="61"/>
      <c r="N30" s="61"/>
      <c r="O30" s="62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2"/>
      <c r="AB30" s="63"/>
      <c r="AC30" s="64"/>
      <c r="AD30" s="64"/>
      <c r="AE30" s="64"/>
      <c r="AF30" s="64"/>
      <c r="AG30" s="64"/>
      <c r="AH30" s="65"/>
    </row>
    <row r="31" spans="1:34" ht="30" customHeight="1" thickTop="1" thickBot="1">
      <c r="A31" s="92"/>
      <c r="B31" s="93"/>
      <c r="C31" s="100"/>
      <c r="D31" s="101"/>
      <c r="E31" s="101"/>
      <c r="F31" s="101"/>
      <c r="G31" s="101"/>
      <c r="H31" s="101"/>
      <c r="I31" s="101"/>
      <c r="J31" s="101"/>
      <c r="K31" s="102"/>
      <c r="L31" s="66" t="s">
        <v>39</v>
      </c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8">
        <f>SUM(AB26:AH30)</f>
        <v>0</v>
      </c>
      <c r="AC31" s="69"/>
      <c r="AD31" s="69"/>
      <c r="AE31" s="69"/>
      <c r="AF31" s="69"/>
      <c r="AG31" s="69"/>
      <c r="AH31" s="70"/>
    </row>
    <row r="32" spans="1:34" ht="31.5" customHeight="1" thickTop="1" thickBot="1">
      <c r="A32" s="71">
        <v>6</v>
      </c>
      <c r="B32" s="72"/>
      <c r="C32" s="73" t="s">
        <v>41</v>
      </c>
      <c r="D32" s="74"/>
      <c r="E32" s="74"/>
      <c r="F32" s="74"/>
      <c r="G32" s="74"/>
      <c r="H32" s="74"/>
      <c r="I32" s="74"/>
      <c r="J32" s="74"/>
      <c r="K32" s="74"/>
      <c r="L32" s="75" t="str">
        <f>IF(AB24&gt;=AB31,"市内原材料が原材料費の過半を占める","出品不可")</f>
        <v>市内原材料が原材料費の過半を占める</v>
      </c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7"/>
      <c r="AB32" s="78" t="s">
        <v>42</v>
      </c>
      <c r="AC32" s="79"/>
      <c r="AD32" s="80">
        <f>AB24+AB31</f>
        <v>0</v>
      </c>
      <c r="AE32" s="81"/>
      <c r="AF32" s="81"/>
      <c r="AG32" s="81"/>
      <c r="AH32" s="82"/>
    </row>
    <row r="33" spans="1:35" ht="30" customHeight="1" thickTop="1">
      <c r="A33" s="21">
        <v>7</v>
      </c>
      <c r="B33" s="22"/>
      <c r="C33" s="49" t="s">
        <v>29</v>
      </c>
      <c r="D33" s="29"/>
      <c r="E33" s="29"/>
      <c r="F33" s="29"/>
      <c r="G33" s="29"/>
      <c r="H33" s="29"/>
      <c r="I33" s="29"/>
      <c r="J33" s="29"/>
      <c r="K33" s="30"/>
      <c r="L33" s="50" t="s">
        <v>31</v>
      </c>
      <c r="M33" s="51"/>
      <c r="N33" s="51"/>
      <c r="O33" s="52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4"/>
    </row>
    <row r="34" spans="1:35" ht="30" customHeight="1" thickBot="1">
      <c r="A34" s="23"/>
      <c r="B34" s="24"/>
      <c r="C34" s="31"/>
      <c r="D34" s="32"/>
      <c r="E34" s="32"/>
      <c r="F34" s="32"/>
      <c r="G34" s="32"/>
      <c r="H34" s="32"/>
      <c r="I34" s="32"/>
      <c r="J34" s="32"/>
      <c r="K34" s="33"/>
      <c r="L34" s="55" t="s">
        <v>30</v>
      </c>
      <c r="M34" s="56"/>
      <c r="N34" s="56"/>
      <c r="O34" s="57"/>
      <c r="P34" s="58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60"/>
      <c r="AI34" s="8"/>
    </row>
    <row r="35" spans="1:35" ht="18.75" customHeight="1">
      <c r="A35" s="19">
        <v>8</v>
      </c>
      <c r="B35" s="20"/>
      <c r="C35" s="25" t="s">
        <v>47</v>
      </c>
      <c r="D35" s="26"/>
      <c r="E35" s="26"/>
      <c r="F35" s="26"/>
      <c r="G35" s="26"/>
      <c r="H35" s="26"/>
      <c r="I35" s="26"/>
      <c r="J35" s="26"/>
      <c r="K35" s="27"/>
      <c r="L35" s="3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6"/>
    </row>
    <row r="36" spans="1:35" ht="18.75" customHeight="1">
      <c r="A36" s="21"/>
      <c r="B36" s="22"/>
      <c r="C36" s="28"/>
      <c r="D36" s="29"/>
      <c r="E36" s="29"/>
      <c r="F36" s="29"/>
      <c r="G36" s="29"/>
      <c r="H36" s="29"/>
      <c r="I36" s="29"/>
      <c r="J36" s="29"/>
      <c r="K36" s="30"/>
      <c r="L36" s="37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</row>
    <row r="37" spans="1:35" ht="18.75" customHeight="1">
      <c r="A37" s="21"/>
      <c r="B37" s="22"/>
      <c r="C37" s="28"/>
      <c r="D37" s="29"/>
      <c r="E37" s="29"/>
      <c r="F37" s="29"/>
      <c r="G37" s="29"/>
      <c r="H37" s="29"/>
      <c r="I37" s="29"/>
      <c r="J37" s="29"/>
      <c r="K37" s="30"/>
      <c r="L37" s="37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9"/>
    </row>
    <row r="38" spans="1:35" ht="18.75" customHeight="1">
      <c r="A38" s="21"/>
      <c r="B38" s="22"/>
      <c r="C38" s="28"/>
      <c r="D38" s="29"/>
      <c r="E38" s="29"/>
      <c r="F38" s="29"/>
      <c r="G38" s="29"/>
      <c r="H38" s="29"/>
      <c r="I38" s="29"/>
      <c r="J38" s="29"/>
      <c r="K38" s="30"/>
      <c r="L38" s="37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9"/>
    </row>
    <row r="39" spans="1:35" ht="18.75" customHeight="1">
      <c r="A39" s="21"/>
      <c r="B39" s="22"/>
      <c r="C39" s="28"/>
      <c r="D39" s="29"/>
      <c r="E39" s="29"/>
      <c r="F39" s="29"/>
      <c r="G39" s="29"/>
      <c r="H39" s="29"/>
      <c r="I39" s="29"/>
      <c r="J39" s="29"/>
      <c r="K39" s="30"/>
      <c r="L39" s="37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9"/>
    </row>
    <row r="40" spans="1:35" ht="18.75" customHeight="1">
      <c r="A40" s="21"/>
      <c r="B40" s="22"/>
      <c r="C40" s="28"/>
      <c r="D40" s="29"/>
      <c r="E40" s="29"/>
      <c r="F40" s="29"/>
      <c r="G40" s="29"/>
      <c r="H40" s="29"/>
      <c r="I40" s="29"/>
      <c r="J40" s="29"/>
      <c r="K40" s="30"/>
      <c r="L40" s="37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9"/>
    </row>
    <row r="41" spans="1:35" ht="18.75" customHeight="1">
      <c r="A41" s="21"/>
      <c r="B41" s="22"/>
      <c r="C41" s="28"/>
      <c r="D41" s="29"/>
      <c r="E41" s="29"/>
      <c r="F41" s="29"/>
      <c r="G41" s="29"/>
      <c r="H41" s="29"/>
      <c r="I41" s="29"/>
      <c r="J41" s="29"/>
      <c r="K41" s="30"/>
      <c r="L41" s="37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9"/>
    </row>
    <row r="42" spans="1:35" ht="18.75" customHeight="1">
      <c r="A42" s="21"/>
      <c r="B42" s="22"/>
      <c r="C42" s="28"/>
      <c r="D42" s="29"/>
      <c r="E42" s="29"/>
      <c r="F42" s="29"/>
      <c r="G42" s="29"/>
      <c r="H42" s="29"/>
      <c r="I42" s="29"/>
      <c r="J42" s="29"/>
      <c r="K42" s="30"/>
      <c r="L42" s="37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9"/>
    </row>
    <row r="43" spans="1:35" ht="18.75" customHeight="1">
      <c r="A43" s="21"/>
      <c r="B43" s="22"/>
      <c r="C43" s="28"/>
      <c r="D43" s="29"/>
      <c r="E43" s="29"/>
      <c r="F43" s="29"/>
      <c r="G43" s="29"/>
      <c r="H43" s="29"/>
      <c r="I43" s="29"/>
      <c r="J43" s="29"/>
      <c r="K43" s="30"/>
      <c r="L43" s="37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</row>
    <row r="44" spans="1:35" ht="18.75" customHeight="1">
      <c r="A44" s="21"/>
      <c r="B44" s="22"/>
      <c r="C44" s="28"/>
      <c r="D44" s="29"/>
      <c r="E44" s="29"/>
      <c r="F44" s="29"/>
      <c r="G44" s="29"/>
      <c r="H44" s="29"/>
      <c r="I44" s="29"/>
      <c r="J44" s="29"/>
      <c r="K44" s="30"/>
      <c r="L44" s="37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9"/>
    </row>
    <row r="45" spans="1:35" ht="18.75" customHeight="1">
      <c r="A45" s="21"/>
      <c r="B45" s="22"/>
      <c r="C45" s="28"/>
      <c r="D45" s="29"/>
      <c r="E45" s="29"/>
      <c r="F45" s="29"/>
      <c r="G45" s="29"/>
      <c r="H45" s="29"/>
      <c r="I45" s="29"/>
      <c r="J45" s="29"/>
      <c r="K45" s="30"/>
      <c r="L45" s="37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9"/>
    </row>
    <row r="46" spans="1:35" ht="18.75" customHeight="1" thickBot="1">
      <c r="A46" s="23"/>
      <c r="B46" s="24"/>
      <c r="C46" s="31"/>
      <c r="D46" s="32"/>
      <c r="E46" s="32"/>
      <c r="F46" s="32"/>
      <c r="G46" s="32"/>
      <c r="H46" s="32"/>
      <c r="I46" s="32"/>
      <c r="J46" s="32"/>
      <c r="K46" s="33"/>
      <c r="L46" s="40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2"/>
    </row>
    <row r="47" spans="1:35" ht="18.75" customHeight="1">
      <c r="A47" s="19">
        <v>9</v>
      </c>
      <c r="B47" s="20"/>
      <c r="C47" s="25" t="s">
        <v>21</v>
      </c>
      <c r="D47" s="26"/>
      <c r="E47" s="26"/>
      <c r="F47" s="26"/>
      <c r="G47" s="26"/>
      <c r="H47" s="26"/>
      <c r="I47" s="26"/>
      <c r="J47" s="26"/>
      <c r="K47" s="27"/>
      <c r="L47" s="43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5"/>
    </row>
    <row r="48" spans="1:35" ht="18.75" customHeight="1" thickBot="1">
      <c r="A48" s="23"/>
      <c r="B48" s="24"/>
      <c r="C48" s="31"/>
      <c r="D48" s="32"/>
      <c r="E48" s="32"/>
      <c r="F48" s="32"/>
      <c r="G48" s="32"/>
      <c r="H48" s="32"/>
      <c r="I48" s="32"/>
      <c r="J48" s="32"/>
      <c r="K48" s="33"/>
      <c r="L48" s="46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8"/>
      <c r="AI48" s="8"/>
    </row>
    <row r="49" spans="1:7" ht="18.75" customHeight="1">
      <c r="A49" s="4" t="s">
        <v>13</v>
      </c>
    </row>
    <row r="50" spans="1:7" ht="18.75" customHeight="1">
      <c r="C50" s="5"/>
      <c r="D50" s="5" t="s">
        <v>14</v>
      </c>
      <c r="G50" s="5"/>
    </row>
    <row r="51" spans="1:7" ht="18.75" customHeight="1">
      <c r="D51" s="4" t="s">
        <v>15</v>
      </c>
    </row>
  </sheetData>
  <sheetProtection selectLockedCells="1"/>
  <mergeCells count="83">
    <mergeCell ref="A12:B13"/>
    <mergeCell ref="C12:K13"/>
    <mergeCell ref="L12:AH13"/>
    <mergeCell ref="A3:AH3"/>
    <mergeCell ref="T5:Y5"/>
    <mergeCell ref="Z5:AH5"/>
    <mergeCell ref="Q7:S7"/>
    <mergeCell ref="T7:AH7"/>
    <mergeCell ref="Q8:S8"/>
    <mergeCell ref="T8:AH8"/>
    <mergeCell ref="Q9:S9"/>
    <mergeCell ref="T9:AH9"/>
    <mergeCell ref="A11:B11"/>
    <mergeCell ref="C11:K11"/>
    <mergeCell ref="L11:AH11"/>
    <mergeCell ref="A14:B15"/>
    <mergeCell ref="C14:K15"/>
    <mergeCell ref="L14:AA15"/>
    <mergeCell ref="AB14:AH17"/>
    <mergeCell ref="A16:B17"/>
    <mergeCell ref="C16:K17"/>
    <mergeCell ref="L16:AA17"/>
    <mergeCell ref="A18:B24"/>
    <mergeCell ref="C18:K24"/>
    <mergeCell ref="L18:O18"/>
    <mergeCell ref="P18:AA18"/>
    <mergeCell ref="AB18:AH18"/>
    <mergeCell ref="L19:O19"/>
    <mergeCell ref="P19:AA19"/>
    <mergeCell ref="AB19:AH19"/>
    <mergeCell ref="L20:O20"/>
    <mergeCell ref="P20:AA20"/>
    <mergeCell ref="AB20:AH20"/>
    <mergeCell ref="L21:O21"/>
    <mergeCell ref="P21:AA21"/>
    <mergeCell ref="AB21:AH21"/>
    <mergeCell ref="L22:O22"/>
    <mergeCell ref="P22:AA22"/>
    <mergeCell ref="AB22:AH22"/>
    <mergeCell ref="A25:B31"/>
    <mergeCell ref="C25:K31"/>
    <mergeCell ref="L25:O25"/>
    <mergeCell ref="P25:AA25"/>
    <mergeCell ref="AB25:AH25"/>
    <mergeCell ref="L23:O23"/>
    <mergeCell ref="P23:AA23"/>
    <mergeCell ref="AB23:AH23"/>
    <mergeCell ref="L24:AA24"/>
    <mergeCell ref="AB24:AH24"/>
    <mergeCell ref="L26:O26"/>
    <mergeCell ref="P26:AA26"/>
    <mergeCell ref="AB26:AH26"/>
    <mergeCell ref="L27:O27"/>
    <mergeCell ref="P27:AA27"/>
    <mergeCell ref="AB27:AH27"/>
    <mergeCell ref="L28:O28"/>
    <mergeCell ref="P28:AA28"/>
    <mergeCell ref="AB28:AH28"/>
    <mergeCell ref="L29:O29"/>
    <mergeCell ref="P29:AA29"/>
    <mergeCell ref="AB29:AH29"/>
    <mergeCell ref="A32:B32"/>
    <mergeCell ref="C32:K32"/>
    <mergeCell ref="L32:AA32"/>
    <mergeCell ref="AB32:AC32"/>
    <mergeCell ref="AD32:AH32"/>
    <mergeCell ref="L30:O30"/>
    <mergeCell ref="P30:AA30"/>
    <mergeCell ref="AB30:AH30"/>
    <mergeCell ref="L31:AA31"/>
    <mergeCell ref="AB31:AH31"/>
    <mergeCell ref="A33:B34"/>
    <mergeCell ref="C33:K34"/>
    <mergeCell ref="L33:O33"/>
    <mergeCell ref="P33:AH33"/>
    <mergeCell ref="L34:O34"/>
    <mergeCell ref="P34:AH34"/>
    <mergeCell ref="A35:B46"/>
    <mergeCell ref="C35:K46"/>
    <mergeCell ref="L35:AH46"/>
    <mergeCell ref="A47:B48"/>
    <mergeCell ref="C47:K48"/>
    <mergeCell ref="L47:AH48"/>
  </mergeCells>
  <phoneticPr fontId="4"/>
  <conditionalFormatting sqref="AB14:AH17">
    <cfRule type="containsText" dxfId="8" priority="3" operator="containsText" text="差異あり">
      <formula>NOT(ISERROR(SEARCH("差異あり",AB14)))</formula>
    </cfRule>
  </conditionalFormatting>
  <conditionalFormatting sqref="L32:AA32">
    <cfRule type="containsText" dxfId="7" priority="1" operator="containsText" text="占める">
      <formula>NOT(ISERROR(SEARCH("占める",L32)))</formula>
    </cfRule>
    <cfRule type="containsText" dxfId="6" priority="2" operator="containsText" text="出品不可">
      <formula>NOT(ISERROR(SEARCH("出品不可",L32)))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I47"/>
  <sheetViews>
    <sheetView showGridLines="0" view="pageBreakPreview" zoomScale="85" zoomScaleNormal="85" zoomScaleSheetLayoutView="85" workbookViewId="0">
      <selection activeCell="T7" sqref="T7:AH7"/>
    </sheetView>
  </sheetViews>
  <sheetFormatPr defaultColWidth="2.77734375" defaultRowHeight="18.75" customHeight="1"/>
  <cols>
    <col min="1" max="13" width="2.77734375" style="4"/>
    <col min="14" max="14" width="9" style="4" customWidth="1"/>
    <col min="15" max="33" width="2.77734375" style="4"/>
    <col min="34" max="34" width="2.77734375" style="4" customWidth="1"/>
    <col min="35" max="16384" width="2.77734375" style="4"/>
  </cols>
  <sheetData>
    <row r="1" spans="1:35" s="2" customFormat="1" ht="30" customHeight="1">
      <c r="A1" s="6" t="s">
        <v>0</v>
      </c>
      <c r="AH1" s="7" t="s">
        <v>57</v>
      </c>
    </row>
    <row r="2" spans="1:35" s="2" customFormat="1" ht="9" customHeight="1">
      <c r="A2" s="1"/>
      <c r="AH2" s="3"/>
    </row>
    <row r="3" spans="1:35" ht="30" customHeight="1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</row>
    <row r="5" spans="1:35" ht="18.75" customHeight="1">
      <c r="T5" s="165" t="s">
        <v>53</v>
      </c>
      <c r="U5" s="165"/>
      <c r="V5" s="165"/>
      <c r="W5" s="165"/>
      <c r="X5" s="165"/>
      <c r="Y5" s="165"/>
      <c r="Z5" s="166"/>
      <c r="AA5" s="166"/>
      <c r="AB5" s="166"/>
      <c r="AC5" s="166"/>
      <c r="AD5" s="166"/>
      <c r="AE5" s="166"/>
      <c r="AF5" s="166"/>
      <c r="AG5" s="166"/>
      <c r="AH5" s="166"/>
    </row>
    <row r="7" spans="1:35" ht="24.75" customHeight="1">
      <c r="Q7" s="167" t="s">
        <v>2</v>
      </c>
      <c r="R7" s="167"/>
      <c r="S7" s="167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</row>
    <row r="8" spans="1:35" ht="24.75" customHeight="1">
      <c r="Q8" s="167" t="s">
        <v>3</v>
      </c>
      <c r="R8" s="167"/>
      <c r="S8" s="167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</row>
    <row r="9" spans="1:35" ht="24.75" customHeight="1">
      <c r="Q9" s="167" t="s">
        <v>4</v>
      </c>
      <c r="R9" s="167"/>
      <c r="S9" s="167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</row>
    <row r="10" spans="1:35" ht="27" customHeight="1" thickBot="1">
      <c r="A10" s="4" t="s">
        <v>54</v>
      </c>
    </row>
    <row r="11" spans="1:35" ht="18.75" customHeight="1" thickBot="1">
      <c r="A11" s="170" t="s">
        <v>5</v>
      </c>
      <c r="B11" s="171"/>
      <c r="C11" s="172" t="s">
        <v>6</v>
      </c>
      <c r="D11" s="173"/>
      <c r="E11" s="173"/>
      <c r="F11" s="173"/>
      <c r="G11" s="173"/>
      <c r="H11" s="173"/>
      <c r="I11" s="173"/>
      <c r="J11" s="173"/>
      <c r="K11" s="174"/>
      <c r="L11" s="172" t="s">
        <v>7</v>
      </c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5"/>
      <c r="AI11" s="8"/>
    </row>
    <row r="12" spans="1:35" ht="18.75" customHeight="1">
      <c r="A12" s="19">
        <v>1</v>
      </c>
      <c r="B12" s="152"/>
      <c r="C12" s="155" t="s">
        <v>8</v>
      </c>
      <c r="D12" s="26"/>
      <c r="E12" s="26"/>
      <c r="F12" s="26"/>
      <c r="G12" s="26"/>
      <c r="H12" s="26"/>
      <c r="I12" s="26"/>
      <c r="J12" s="26"/>
      <c r="K12" s="27"/>
      <c r="L12" s="159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1"/>
    </row>
    <row r="13" spans="1:35" ht="29.25" customHeight="1" thickBot="1">
      <c r="A13" s="153"/>
      <c r="B13" s="154"/>
      <c r="C13" s="156"/>
      <c r="D13" s="157"/>
      <c r="E13" s="157"/>
      <c r="F13" s="157"/>
      <c r="G13" s="157"/>
      <c r="H13" s="157"/>
      <c r="I13" s="157"/>
      <c r="J13" s="157"/>
      <c r="K13" s="158"/>
      <c r="L13" s="159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2"/>
      <c r="AC13" s="162"/>
      <c r="AD13" s="162"/>
      <c r="AE13" s="162"/>
      <c r="AF13" s="162"/>
      <c r="AG13" s="162"/>
      <c r="AH13" s="163"/>
    </row>
    <row r="14" spans="1:35" ht="18.75" customHeight="1" thickTop="1">
      <c r="A14" s="128">
        <v>2</v>
      </c>
      <c r="B14" s="129"/>
      <c r="C14" s="130" t="s">
        <v>9</v>
      </c>
      <c r="D14" s="131"/>
      <c r="E14" s="131"/>
      <c r="F14" s="131"/>
      <c r="G14" s="131"/>
      <c r="H14" s="131"/>
      <c r="I14" s="131"/>
      <c r="J14" s="131"/>
      <c r="K14" s="132"/>
      <c r="L14" s="134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6"/>
      <c r="AB14" s="140" t="str">
        <f>IF(L14=L16,"※同一価格","※差異あり(出品不可)")</f>
        <v>※同一価格</v>
      </c>
      <c r="AC14" s="140"/>
      <c r="AD14" s="140"/>
      <c r="AE14" s="140"/>
      <c r="AF14" s="140"/>
      <c r="AG14" s="140"/>
      <c r="AH14" s="141"/>
    </row>
    <row r="15" spans="1:35" ht="28.5" customHeight="1" thickBot="1">
      <c r="A15" s="92"/>
      <c r="B15" s="93"/>
      <c r="C15" s="100"/>
      <c r="D15" s="101"/>
      <c r="E15" s="101"/>
      <c r="F15" s="101"/>
      <c r="G15" s="101"/>
      <c r="H15" s="101"/>
      <c r="I15" s="101"/>
      <c r="J15" s="101"/>
      <c r="K15" s="133"/>
      <c r="L15" s="137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9"/>
      <c r="AB15" s="142"/>
      <c r="AC15" s="142"/>
      <c r="AD15" s="142"/>
      <c r="AE15" s="142"/>
      <c r="AF15" s="142"/>
      <c r="AG15" s="142"/>
      <c r="AH15" s="143"/>
    </row>
    <row r="16" spans="1:35" ht="18.75" customHeight="1" thickTop="1">
      <c r="A16" s="145">
        <v>3</v>
      </c>
      <c r="B16" s="146"/>
      <c r="C16" s="147" t="s">
        <v>10</v>
      </c>
      <c r="D16" s="148"/>
      <c r="E16" s="148"/>
      <c r="F16" s="148"/>
      <c r="G16" s="148"/>
      <c r="H16" s="148"/>
      <c r="I16" s="148"/>
      <c r="J16" s="148"/>
      <c r="K16" s="148"/>
      <c r="L16" s="149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1"/>
      <c r="AB16" s="144"/>
      <c r="AC16" s="142"/>
      <c r="AD16" s="142"/>
      <c r="AE16" s="142"/>
      <c r="AF16" s="142"/>
      <c r="AG16" s="142"/>
      <c r="AH16" s="143"/>
    </row>
    <row r="17" spans="1:35" ht="28.5" customHeight="1" thickBot="1">
      <c r="A17" s="21"/>
      <c r="B17" s="22"/>
      <c r="C17" s="28"/>
      <c r="D17" s="29"/>
      <c r="E17" s="29"/>
      <c r="F17" s="29"/>
      <c r="G17" s="29"/>
      <c r="H17" s="29"/>
      <c r="I17" s="29"/>
      <c r="J17" s="29"/>
      <c r="K17" s="29"/>
      <c r="L17" s="149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1"/>
      <c r="AB17" s="144"/>
      <c r="AC17" s="142"/>
      <c r="AD17" s="142"/>
      <c r="AE17" s="142"/>
      <c r="AF17" s="142"/>
      <c r="AG17" s="142"/>
      <c r="AH17" s="143"/>
    </row>
    <row r="18" spans="1:35" ht="18.75" customHeight="1">
      <c r="A18" s="19">
        <v>4</v>
      </c>
      <c r="B18" s="20"/>
      <c r="C18" s="25" t="s">
        <v>43</v>
      </c>
      <c r="D18" s="187"/>
      <c r="E18" s="187"/>
      <c r="F18" s="187"/>
      <c r="G18" s="187"/>
      <c r="H18" s="187"/>
      <c r="I18" s="187"/>
      <c r="J18" s="187"/>
      <c r="K18" s="188"/>
      <c r="L18" s="194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6"/>
    </row>
    <row r="19" spans="1:35" ht="18.75" customHeight="1">
      <c r="A19" s="21"/>
      <c r="B19" s="22"/>
      <c r="C19" s="49"/>
      <c r="D19" s="189"/>
      <c r="E19" s="189"/>
      <c r="F19" s="189"/>
      <c r="G19" s="189"/>
      <c r="H19" s="189"/>
      <c r="I19" s="189"/>
      <c r="J19" s="189"/>
      <c r="K19" s="190"/>
      <c r="L19" s="197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9"/>
    </row>
    <row r="20" spans="1:35" ht="18.75" customHeight="1">
      <c r="A20" s="21"/>
      <c r="B20" s="22"/>
      <c r="C20" s="49"/>
      <c r="D20" s="189"/>
      <c r="E20" s="189"/>
      <c r="F20" s="189"/>
      <c r="G20" s="189"/>
      <c r="H20" s="189"/>
      <c r="I20" s="189"/>
      <c r="J20" s="189"/>
      <c r="K20" s="190"/>
      <c r="L20" s="197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9"/>
    </row>
    <row r="21" spans="1:35" ht="18.75" customHeight="1" thickBot="1">
      <c r="A21" s="23"/>
      <c r="B21" s="24"/>
      <c r="C21" s="191"/>
      <c r="D21" s="192"/>
      <c r="E21" s="192"/>
      <c r="F21" s="192"/>
      <c r="G21" s="192"/>
      <c r="H21" s="192"/>
      <c r="I21" s="192"/>
      <c r="J21" s="192"/>
      <c r="K21" s="193"/>
      <c r="L21" s="200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2"/>
    </row>
    <row r="22" spans="1:35" ht="30.75" customHeight="1">
      <c r="A22" s="90">
        <v>5</v>
      </c>
      <c r="B22" s="91"/>
      <c r="C22" s="203" t="s">
        <v>52</v>
      </c>
      <c r="D22" s="98"/>
      <c r="E22" s="98"/>
      <c r="F22" s="98"/>
      <c r="G22" s="98"/>
      <c r="H22" s="98"/>
      <c r="I22" s="98"/>
      <c r="J22" s="98"/>
      <c r="K22" s="99"/>
      <c r="L22" s="204" t="s">
        <v>50</v>
      </c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6"/>
      <c r="AC22" s="207"/>
      <c r="AD22" s="207"/>
      <c r="AE22" s="207"/>
      <c r="AF22" s="207"/>
      <c r="AG22" s="207"/>
      <c r="AH22" s="208"/>
    </row>
    <row r="23" spans="1:35" ht="30.75" customHeight="1" thickBot="1">
      <c r="A23" s="90"/>
      <c r="B23" s="91"/>
      <c r="C23" s="97"/>
      <c r="D23" s="98"/>
      <c r="E23" s="98"/>
      <c r="F23" s="98"/>
      <c r="G23" s="98"/>
      <c r="H23" s="98"/>
      <c r="I23" s="98"/>
      <c r="J23" s="98"/>
      <c r="K23" s="99"/>
      <c r="L23" s="209" t="s">
        <v>49</v>
      </c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1"/>
      <c r="AC23" s="212"/>
      <c r="AD23" s="212"/>
      <c r="AE23" s="212"/>
      <c r="AF23" s="212"/>
      <c r="AG23" s="212"/>
      <c r="AH23" s="213"/>
    </row>
    <row r="24" spans="1:35" ht="30.75" customHeight="1" thickTop="1" thickBot="1">
      <c r="A24" s="117"/>
      <c r="B24" s="118"/>
      <c r="C24" s="119"/>
      <c r="D24" s="120"/>
      <c r="E24" s="120"/>
      <c r="F24" s="120"/>
      <c r="G24" s="120"/>
      <c r="H24" s="120"/>
      <c r="I24" s="120"/>
      <c r="J24" s="120"/>
      <c r="K24" s="121"/>
      <c r="L24" s="214" t="s">
        <v>48</v>
      </c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6"/>
      <c r="AC24" s="217">
        <f>SUM(AC22:AH23)</f>
        <v>0</v>
      </c>
      <c r="AD24" s="218"/>
      <c r="AE24" s="218"/>
      <c r="AF24" s="218"/>
      <c r="AG24" s="218"/>
      <c r="AH24" s="219"/>
    </row>
    <row r="25" spans="1:35" ht="18.75" customHeight="1" thickTop="1">
      <c r="A25" s="88">
        <v>6</v>
      </c>
      <c r="B25" s="89"/>
      <c r="C25" s="94" t="s">
        <v>44</v>
      </c>
      <c r="D25" s="95"/>
      <c r="E25" s="95"/>
      <c r="F25" s="95"/>
      <c r="G25" s="95"/>
      <c r="H25" s="95"/>
      <c r="I25" s="95"/>
      <c r="J25" s="95"/>
      <c r="K25" s="176"/>
      <c r="L25" s="178" t="str">
        <f>IFERROR((L14-AC24)/L14,"")</f>
        <v/>
      </c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80"/>
    </row>
    <row r="26" spans="1:35" ht="18.75" customHeight="1" thickBot="1">
      <c r="A26" s="90"/>
      <c r="B26" s="91"/>
      <c r="C26" s="97"/>
      <c r="D26" s="98"/>
      <c r="E26" s="98"/>
      <c r="F26" s="98"/>
      <c r="G26" s="98"/>
      <c r="H26" s="98"/>
      <c r="I26" s="98"/>
      <c r="J26" s="98"/>
      <c r="K26" s="177"/>
      <c r="L26" s="181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3"/>
    </row>
    <row r="27" spans="1:35" ht="18.75" customHeight="1" thickTop="1">
      <c r="A27" s="19">
        <v>7</v>
      </c>
      <c r="B27" s="20"/>
      <c r="C27" s="25" t="s">
        <v>11</v>
      </c>
      <c r="D27" s="26"/>
      <c r="E27" s="26"/>
      <c r="F27" s="26"/>
      <c r="G27" s="26"/>
      <c r="H27" s="26"/>
      <c r="I27" s="26"/>
      <c r="J27" s="26"/>
      <c r="K27" s="27"/>
      <c r="L27" s="184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6"/>
    </row>
    <row r="28" spans="1:35" ht="18.75" customHeight="1" thickBot="1">
      <c r="A28" s="23"/>
      <c r="B28" s="24"/>
      <c r="C28" s="31"/>
      <c r="D28" s="32"/>
      <c r="E28" s="32"/>
      <c r="F28" s="32"/>
      <c r="G28" s="32"/>
      <c r="H28" s="32"/>
      <c r="I28" s="32"/>
      <c r="J28" s="32"/>
      <c r="K28" s="33"/>
      <c r="L28" s="46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8"/>
      <c r="AI28" s="8"/>
    </row>
    <row r="29" spans="1:35" ht="18.75" customHeight="1">
      <c r="A29" s="19">
        <v>8</v>
      </c>
      <c r="B29" s="20"/>
      <c r="C29" s="25" t="s">
        <v>51</v>
      </c>
      <c r="D29" s="26"/>
      <c r="E29" s="26"/>
      <c r="F29" s="26"/>
      <c r="G29" s="26"/>
      <c r="H29" s="26"/>
      <c r="I29" s="26"/>
      <c r="J29" s="26"/>
      <c r="K29" s="27"/>
      <c r="L29" s="3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6"/>
    </row>
    <row r="30" spans="1:35" ht="18.75" customHeight="1">
      <c r="A30" s="21"/>
      <c r="B30" s="22"/>
      <c r="C30" s="28"/>
      <c r="D30" s="29"/>
      <c r="E30" s="29"/>
      <c r="F30" s="29"/>
      <c r="G30" s="29"/>
      <c r="H30" s="29"/>
      <c r="I30" s="29"/>
      <c r="J30" s="29"/>
      <c r="K30" s="30"/>
      <c r="L30" s="37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9"/>
    </row>
    <row r="31" spans="1:35" ht="18.75" customHeight="1">
      <c r="A31" s="21"/>
      <c r="B31" s="22"/>
      <c r="C31" s="28"/>
      <c r="D31" s="29"/>
      <c r="E31" s="29"/>
      <c r="F31" s="29"/>
      <c r="G31" s="29"/>
      <c r="H31" s="29"/>
      <c r="I31" s="29"/>
      <c r="J31" s="29"/>
      <c r="K31" s="30"/>
      <c r="L31" s="37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9"/>
    </row>
    <row r="32" spans="1:35" ht="18.75" customHeight="1">
      <c r="A32" s="21"/>
      <c r="B32" s="22"/>
      <c r="C32" s="28"/>
      <c r="D32" s="29"/>
      <c r="E32" s="29"/>
      <c r="F32" s="29"/>
      <c r="G32" s="29"/>
      <c r="H32" s="29"/>
      <c r="I32" s="29"/>
      <c r="J32" s="29"/>
      <c r="K32" s="30"/>
      <c r="L32" s="37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9"/>
    </row>
    <row r="33" spans="1:35" ht="18.75" customHeight="1">
      <c r="A33" s="21"/>
      <c r="B33" s="22"/>
      <c r="C33" s="28"/>
      <c r="D33" s="29"/>
      <c r="E33" s="29"/>
      <c r="F33" s="29"/>
      <c r="G33" s="29"/>
      <c r="H33" s="29"/>
      <c r="I33" s="29"/>
      <c r="J33" s="29"/>
      <c r="K33" s="30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9"/>
    </row>
    <row r="34" spans="1:35" ht="18.75" customHeight="1">
      <c r="A34" s="21"/>
      <c r="B34" s="22"/>
      <c r="C34" s="28"/>
      <c r="D34" s="29"/>
      <c r="E34" s="29"/>
      <c r="F34" s="29"/>
      <c r="G34" s="29"/>
      <c r="H34" s="29"/>
      <c r="I34" s="29"/>
      <c r="J34" s="29"/>
      <c r="K34" s="30"/>
      <c r="L34" s="37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9"/>
    </row>
    <row r="35" spans="1:35" ht="18.75" customHeight="1">
      <c r="A35" s="21"/>
      <c r="B35" s="22"/>
      <c r="C35" s="28"/>
      <c r="D35" s="29"/>
      <c r="E35" s="29"/>
      <c r="F35" s="29"/>
      <c r="G35" s="29"/>
      <c r="H35" s="29"/>
      <c r="I35" s="29"/>
      <c r="J35" s="29"/>
      <c r="K35" s="30"/>
      <c r="L35" s="37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9"/>
    </row>
    <row r="36" spans="1:35" ht="18.75" customHeight="1">
      <c r="A36" s="21"/>
      <c r="B36" s="22"/>
      <c r="C36" s="28"/>
      <c r="D36" s="29"/>
      <c r="E36" s="29"/>
      <c r="F36" s="29"/>
      <c r="G36" s="29"/>
      <c r="H36" s="29"/>
      <c r="I36" s="29"/>
      <c r="J36" s="29"/>
      <c r="K36" s="30"/>
      <c r="L36" s="37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</row>
    <row r="37" spans="1:35" ht="18.75" customHeight="1">
      <c r="A37" s="21"/>
      <c r="B37" s="22"/>
      <c r="C37" s="28"/>
      <c r="D37" s="29"/>
      <c r="E37" s="29"/>
      <c r="F37" s="29"/>
      <c r="G37" s="29"/>
      <c r="H37" s="29"/>
      <c r="I37" s="29"/>
      <c r="J37" s="29"/>
      <c r="K37" s="30"/>
      <c r="L37" s="37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9"/>
    </row>
    <row r="38" spans="1:35" ht="18.75" customHeight="1">
      <c r="A38" s="21"/>
      <c r="B38" s="22"/>
      <c r="C38" s="28"/>
      <c r="D38" s="29"/>
      <c r="E38" s="29"/>
      <c r="F38" s="29"/>
      <c r="G38" s="29"/>
      <c r="H38" s="29"/>
      <c r="I38" s="29"/>
      <c r="J38" s="29"/>
      <c r="K38" s="30"/>
      <c r="L38" s="37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9"/>
    </row>
    <row r="39" spans="1:35" ht="18.75" customHeight="1">
      <c r="A39" s="21"/>
      <c r="B39" s="22"/>
      <c r="C39" s="28"/>
      <c r="D39" s="29"/>
      <c r="E39" s="29"/>
      <c r="F39" s="29"/>
      <c r="G39" s="29"/>
      <c r="H39" s="29"/>
      <c r="I39" s="29"/>
      <c r="J39" s="29"/>
      <c r="K39" s="30"/>
      <c r="L39" s="37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9"/>
    </row>
    <row r="40" spans="1:35" ht="18.75" customHeight="1">
      <c r="A40" s="21"/>
      <c r="B40" s="22"/>
      <c r="C40" s="28"/>
      <c r="D40" s="29"/>
      <c r="E40" s="29"/>
      <c r="F40" s="29"/>
      <c r="G40" s="29"/>
      <c r="H40" s="29"/>
      <c r="I40" s="29"/>
      <c r="J40" s="29"/>
      <c r="K40" s="30"/>
      <c r="L40" s="37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9"/>
    </row>
    <row r="41" spans="1:35" ht="18.75" customHeight="1">
      <c r="A41" s="21"/>
      <c r="B41" s="22"/>
      <c r="C41" s="28"/>
      <c r="D41" s="29"/>
      <c r="E41" s="29"/>
      <c r="F41" s="29"/>
      <c r="G41" s="29"/>
      <c r="H41" s="29"/>
      <c r="I41" s="29"/>
      <c r="J41" s="29"/>
      <c r="K41" s="30"/>
      <c r="L41" s="37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9"/>
    </row>
    <row r="42" spans="1:35" ht="18.75" customHeight="1" thickBot="1">
      <c r="A42" s="23"/>
      <c r="B42" s="24"/>
      <c r="C42" s="31"/>
      <c r="D42" s="32"/>
      <c r="E42" s="32"/>
      <c r="F42" s="32"/>
      <c r="G42" s="32"/>
      <c r="H42" s="32"/>
      <c r="I42" s="32"/>
      <c r="J42" s="32"/>
      <c r="K42" s="33"/>
      <c r="L42" s="40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2"/>
    </row>
    <row r="43" spans="1:35" ht="18.75" customHeight="1">
      <c r="A43" s="19">
        <v>9</v>
      </c>
      <c r="B43" s="20"/>
      <c r="C43" s="25" t="s">
        <v>21</v>
      </c>
      <c r="D43" s="26"/>
      <c r="E43" s="26"/>
      <c r="F43" s="26"/>
      <c r="G43" s="26"/>
      <c r="H43" s="26"/>
      <c r="I43" s="26"/>
      <c r="J43" s="26"/>
      <c r="K43" s="27"/>
      <c r="L43" s="4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5"/>
    </row>
    <row r="44" spans="1:35" ht="50.25" customHeight="1" thickBot="1">
      <c r="A44" s="23"/>
      <c r="B44" s="24"/>
      <c r="C44" s="31"/>
      <c r="D44" s="32"/>
      <c r="E44" s="32"/>
      <c r="F44" s="32"/>
      <c r="G44" s="32"/>
      <c r="H44" s="32"/>
      <c r="I44" s="32"/>
      <c r="J44" s="32"/>
      <c r="K44" s="33"/>
      <c r="L44" s="46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8"/>
      <c r="AI44" s="8"/>
    </row>
    <row r="45" spans="1:35" ht="18.75" customHeight="1">
      <c r="A45" s="4" t="s">
        <v>13</v>
      </c>
    </row>
    <row r="46" spans="1:35" ht="18.75" customHeight="1">
      <c r="C46" s="5"/>
      <c r="D46" s="5" t="s">
        <v>14</v>
      </c>
      <c r="G46" s="5"/>
    </row>
    <row r="47" spans="1:35" ht="18.75" customHeight="1">
      <c r="D47" s="4" t="s">
        <v>15</v>
      </c>
    </row>
  </sheetData>
  <sheetProtection selectLockedCells="1"/>
  <mergeCells count="45">
    <mergeCell ref="A12:B13"/>
    <mergeCell ref="C12:K13"/>
    <mergeCell ref="L12:AH13"/>
    <mergeCell ref="A3:AH3"/>
    <mergeCell ref="T5:Y5"/>
    <mergeCell ref="Z5:AH5"/>
    <mergeCell ref="Q7:S7"/>
    <mergeCell ref="T7:AH7"/>
    <mergeCell ref="Q8:S8"/>
    <mergeCell ref="T8:AH8"/>
    <mergeCell ref="Q9:S9"/>
    <mergeCell ref="T9:AH9"/>
    <mergeCell ref="A11:B11"/>
    <mergeCell ref="C11:K11"/>
    <mergeCell ref="L11:AH11"/>
    <mergeCell ref="A14:B15"/>
    <mergeCell ref="C14:K15"/>
    <mergeCell ref="L14:AA15"/>
    <mergeCell ref="AB14:AH17"/>
    <mergeCell ref="A16:B17"/>
    <mergeCell ref="C16:K17"/>
    <mergeCell ref="L16:AA17"/>
    <mergeCell ref="A18:B21"/>
    <mergeCell ref="C18:K21"/>
    <mergeCell ref="L18:AH21"/>
    <mergeCell ref="A22:B24"/>
    <mergeCell ref="C22:K24"/>
    <mergeCell ref="L22:AB22"/>
    <mergeCell ref="AC22:AH22"/>
    <mergeCell ref="L23:AB23"/>
    <mergeCell ref="AC23:AH23"/>
    <mergeCell ref="L24:AB24"/>
    <mergeCell ref="AC24:AH24"/>
    <mergeCell ref="A25:B26"/>
    <mergeCell ref="C25:K26"/>
    <mergeCell ref="L25:AH26"/>
    <mergeCell ref="A27:B28"/>
    <mergeCell ref="C27:K28"/>
    <mergeCell ref="L27:AH28"/>
    <mergeCell ref="A29:B42"/>
    <mergeCell ref="C29:K42"/>
    <mergeCell ref="L29:AH42"/>
    <mergeCell ref="A43:B44"/>
    <mergeCell ref="C43:K44"/>
    <mergeCell ref="L43:AH44"/>
  </mergeCells>
  <phoneticPr fontId="4"/>
  <conditionalFormatting sqref="AB14:AH17">
    <cfRule type="containsText" dxfId="5" priority="1" operator="containsText" text="差異あり">
      <formula>NOT(ISERROR(SEARCH("差異あり",AB14)))</formula>
    </cfRule>
  </conditionalFormatting>
  <dataValidations count="1">
    <dataValidation type="list" allowBlank="1" showInputMessage="1" showErrorMessage="1" sqref="L27:AH28">
      <formula1>"奄美市以外の自治体では出品していない,奄美市以外の自治体でも出品している(共通返礼品としての出品を想定)"</formula1>
    </dataValidation>
  </dataValidations>
  <pageMargins left="0.7" right="0.7" top="0.75" bottom="0.75" header="0.3" footer="0.3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I51"/>
  <sheetViews>
    <sheetView showGridLines="0" view="pageBreakPreview" zoomScale="85" zoomScaleNormal="85" zoomScaleSheetLayoutView="85" workbookViewId="0">
      <selection activeCell="L35" sqref="L35:AH46"/>
    </sheetView>
  </sheetViews>
  <sheetFormatPr defaultColWidth="2.77734375" defaultRowHeight="18.75" customHeight="1"/>
  <cols>
    <col min="1" max="13" width="2.77734375" style="4"/>
    <col min="14" max="14" width="9" style="4" customWidth="1"/>
    <col min="15" max="33" width="2.77734375" style="4"/>
    <col min="34" max="34" width="2.77734375" style="4" customWidth="1"/>
    <col min="35" max="16384" width="2.77734375" style="4"/>
  </cols>
  <sheetData>
    <row r="1" spans="1:35" s="2" customFormat="1" ht="30" customHeight="1">
      <c r="A1" s="6" t="s">
        <v>22</v>
      </c>
      <c r="AH1" s="7" t="s">
        <v>58</v>
      </c>
    </row>
    <row r="2" spans="1:35" s="2" customFormat="1" ht="9" customHeight="1">
      <c r="A2" s="1"/>
      <c r="AH2" s="3"/>
    </row>
    <row r="3" spans="1:35" ht="30" customHeight="1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</row>
    <row r="5" spans="1:35" ht="18.75" customHeight="1">
      <c r="T5" s="165" t="s">
        <v>53</v>
      </c>
      <c r="U5" s="165"/>
      <c r="V5" s="165"/>
      <c r="W5" s="165"/>
      <c r="X5" s="165"/>
      <c r="Y5" s="165"/>
      <c r="Z5" s="166">
        <v>46015</v>
      </c>
      <c r="AA5" s="166"/>
      <c r="AB5" s="166"/>
      <c r="AC5" s="166"/>
      <c r="AD5" s="166"/>
      <c r="AE5" s="166"/>
      <c r="AF5" s="166"/>
      <c r="AG5" s="166"/>
      <c r="AH5" s="166"/>
    </row>
    <row r="7" spans="1:35" ht="24.75" customHeight="1">
      <c r="Q7" s="167" t="s">
        <v>2</v>
      </c>
      <c r="R7" s="167"/>
      <c r="S7" s="167"/>
      <c r="T7" s="168" t="s">
        <v>16</v>
      </c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</row>
    <row r="8" spans="1:35" ht="24.75" customHeight="1">
      <c r="Q8" s="167" t="s">
        <v>3</v>
      </c>
      <c r="R8" s="167"/>
      <c r="S8" s="167"/>
      <c r="T8" s="169" t="s">
        <v>17</v>
      </c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</row>
    <row r="9" spans="1:35" ht="24.75" customHeight="1">
      <c r="Q9" s="167" t="s">
        <v>4</v>
      </c>
      <c r="R9" s="167"/>
      <c r="S9" s="167"/>
      <c r="T9" s="169" t="s">
        <v>18</v>
      </c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</row>
    <row r="10" spans="1:35" ht="27" customHeight="1" thickBot="1">
      <c r="A10" s="4" t="s">
        <v>54</v>
      </c>
    </row>
    <row r="11" spans="1:35" ht="18.75" customHeight="1" thickBot="1">
      <c r="A11" s="170" t="s">
        <v>5</v>
      </c>
      <c r="B11" s="171"/>
      <c r="C11" s="172" t="s">
        <v>6</v>
      </c>
      <c r="D11" s="173"/>
      <c r="E11" s="173"/>
      <c r="F11" s="173"/>
      <c r="G11" s="173"/>
      <c r="H11" s="173"/>
      <c r="I11" s="173"/>
      <c r="J11" s="173"/>
      <c r="K11" s="174"/>
      <c r="L11" s="172" t="s">
        <v>7</v>
      </c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5"/>
      <c r="AI11" s="8"/>
    </row>
    <row r="12" spans="1:35" ht="18.75" customHeight="1">
      <c r="A12" s="19">
        <v>1</v>
      </c>
      <c r="B12" s="152"/>
      <c r="C12" s="155" t="s">
        <v>8</v>
      </c>
      <c r="D12" s="26"/>
      <c r="E12" s="26"/>
      <c r="F12" s="26"/>
      <c r="G12" s="26"/>
      <c r="H12" s="26"/>
      <c r="I12" s="26"/>
      <c r="J12" s="26"/>
      <c r="K12" s="27"/>
      <c r="L12" s="159" t="s">
        <v>67</v>
      </c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1"/>
    </row>
    <row r="13" spans="1:35" ht="29.25" customHeight="1" thickBot="1">
      <c r="A13" s="153"/>
      <c r="B13" s="154"/>
      <c r="C13" s="156"/>
      <c r="D13" s="157"/>
      <c r="E13" s="157"/>
      <c r="F13" s="157"/>
      <c r="G13" s="157"/>
      <c r="H13" s="157"/>
      <c r="I13" s="157"/>
      <c r="J13" s="157"/>
      <c r="K13" s="158"/>
      <c r="L13" s="159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2"/>
      <c r="AC13" s="162"/>
      <c r="AD13" s="162"/>
      <c r="AE13" s="162"/>
      <c r="AF13" s="162"/>
      <c r="AG13" s="162"/>
      <c r="AH13" s="163"/>
    </row>
    <row r="14" spans="1:35" ht="18.75" customHeight="1" thickTop="1">
      <c r="A14" s="128">
        <v>2</v>
      </c>
      <c r="B14" s="129"/>
      <c r="C14" s="130" t="s">
        <v>25</v>
      </c>
      <c r="D14" s="131"/>
      <c r="E14" s="131"/>
      <c r="F14" s="131"/>
      <c r="G14" s="131"/>
      <c r="H14" s="131"/>
      <c r="I14" s="131"/>
      <c r="J14" s="131"/>
      <c r="K14" s="132"/>
      <c r="L14" s="134">
        <v>1600</v>
      </c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6"/>
      <c r="AB14" s="140" t="str">
        <f>IF(L14=L16,"※同一価格","※差異あり(出品不可)")</f>
        <v>※同一価格</v>
      </c>
      <c r="AC14" s="140"/>
      <c r="AD14" s="140"/>
      <c r="AE14" s="140"/>
      <c r="AF14" s="140"/>
      <c r="AG14" s="140"/>
      <c r="AH14" s="141"/>
    </row>
    <row r="15" spans="1:35" ht="28.5" customHeight="1" thickBot="1">
      <c r="A15" s="92"/>
      <c r="B15" s="93"/>
      <c r="C15" s="100"/>
      <c r="D15" s="101"/>
      <c r="E15" s="101"/>
      <c r="F15" s="101"/>
      <c r="G15" s="101"/>
      <c r="H15" s="101"/>
      <c r="I15" s="101"/>
      <c r="J15" s="101"/>
      <c r="K15" s="133"/>
      <c r="L15" s="137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9"/>
      <c r="AB15" s="142"/>
      <c r="AC15" s="142"/>
      <c r="AD15" s="142"/>
      <c r="AE15" s="142"/>
      <c r="AF15" s="142"/>
      <c r="AG15" s="142"/>
      <c r="AH15" s="143"/>
    </row>
    <row r="16" spans="1:35" ht="18.75" customHeight="1" thickTop="1">
      <c r="A16" s="145">
        <v>3</v>
      </c>
      <c r="B16" s="146"/>
      <c r="C16" s="147" t="s">
        <v>10</v>
      </c>
      <c r="D16" s="148"/>
      <c r="E16" s="148"/>
      <c r="F16" s="148"/>
      <c r="G16" s="148"/>
      <c r="H16" s="148"/>
      <c r="I16" s="148"/>
      <c r="J16" s="148"/>
      <c r="K16" s="148"/>
      <c r="L16" s="149">
        <v>1600</v>
      </c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1"/>
      <c r="AB16" s="144"/>
      <c r="AC16" s="142"/>
      <c r="AD16" s="142"/>
      <c r="AE16" s="142"/>
      <c r="AF16" s="142"/>
      <c r="AG16" s="142"/>
      <c r="AH16" s="143"/>
    </row>
    <row r="17" spans="1:34" ht="28.5" customHeight="1" thickBot="1">
      <c r="A17" s="21"/>
      <c r="B17" s="22"/>
      <c r="C17" s="28"/>
      <c r="D17" s="29"/>
      <c r="E17" s="29"/>
      <c r="F17" s="29"/>
      <c r="G17" s="29"/>
      <c r="H17" s="29"/>
      <c r="I17" s="29"/>
      <c r="J17" s="29"/>
      <c r="K17" s="29"/>
      <c r="L17" s="149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1"/>
      <c r="AB17" s="144"/>
      <c r="AC17" s="142"/>
      <c r="AD17" s="142"/>
      <c r="AE17" s="142"/>
      <c r="AF17" s="142"/>
      <c r="AG17" s="142"/>
      <c r="AH17" s="143"/>
    </row>
    <row r="18" spans="1:34" ht="18.75" customHeight="1">
      <c r="A18" s="88">
        <v>4</v>
      </c>
      <c r="B18" s="89"/>
      <c r="C18" s="94" t="s">
        <v>45</v>
      </c>
      <c r="D18" s="95"/>
      <c r="E18" s="95"/>
      <c r="F18" s="95"/>
      <c r="G18" s="95"/>
      <c r="H18" s="95"/>
      <c r="I18" s="95"/>
      <c r="J18" s="95"/>
      <c r="K18" s="96"/>
      <c r="L18" s="103" t="s">
        <v>23</v>
      </c>
      <c r="M18" s="103"/>
      <c r="N18" s="103"/>
      <c r="O18" s="104"/>
      <c r="P18" s="105" t="s">
        <v>24</v>
      </c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4"/>
      <c r="AB18" s="122" t="s">
        <v>27</v>
      </c>
      <c r="AC18" s="122"/>
      <c r="AD18" s="122"/>
      <c r="AE18" s="122"/>
      <c r="AF18" s="122"/>
      <c r="AG18" s="122"/>
      <c r="AH18" s="123"/>
    </row>
    <row r="19" spans="1:34" ht="18.75" customHeight="1">
      <c r="A19" s="90"/>
      <c r="B19" s="91"/>
      <c r="C19" s="97"/>
      <c r="D19" s="98"/>
      <c r="E19" s="98"/>
      <c r="F19" s="98"/>
      <c r="G19" s="98"/>
      <c r="H19" s="98"/>
      <c r="I19" s="98"/>
      <c r="J19" s="98"/>
      <c r="K19" s="99"/>
      <c r="L19" s="113" t="s">
        <v>32</v>
      </c>
      <c r="M19" s="113"/>
      <c r="N19" s="113"/>
      <c r="O19" s="114"/>
      <c r="P19" s="124" t="s">
        <v>34</v>
      </c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5"/>
      <c r="AB19" s="115">
        <v>0.78</v>
      </c>
      <c r="AC19" s="115"/>
      <c r="AD19" s="115"/>
      <c r="AE19" s="115"/>
      <c r="AF19" s="115"/>
      <c r="AG19" s="115"/>
      <c r="AH19" s="116"/>
    </row>
    <row r="20" spans="1:34" ht="18.75" customHeight="1">
      <c r="A20" s="90"/>
      <c r="B20" s="91"/>
      <c r="C20" s="97"/>
      <c r="D20" s="98"/>
      <c r="E20" s="98"/>
      <c r="F20" s="98"/>
      <c r="G20" s="98"/>
      <c r="H20" s="98"/>
      <c r="I20" s="98"/>
      <c r="J20" s="98"/>
      <c r="K20" s="99"/>
      <c r="L20" s="86"/>
      <c r="M20" s="86"/>
      <c r="N20" s="86"/>
      <c r="O20" s="87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7"/>
      <c r="AB20" s="83"/>
      <c r="AC20" s="84"/>
      <c r="AD20" s="84"/>
      <c r="AE20" s="84"/>
      <c r="AF20" s="84"/>
      <c r="AG20" s="84"/>
      <c r="AH20" s="85"/>
    </row>
    <row r="21" spans="1:34" ht="18.75" customHeight="1">
      <c r="A21" s="90"/>
      <c r="B21" s="91"/>
      <c r="C21" s="97"/>
      <c r="D21" s="98"/>
      <c r="E21" s="98"/>
      <c r="F21" s="98"/>
      <c r="G21" s="98"/>
      <c r="H21" s="98"/>
      <c r="I21" s="98"/>
      <c r="J21" s="98"/>
      <c r="K21" s="99"/>
      <c r="L21" s="86"/>
      <c r="M21" s="86"/>
      <c r="N21" s="86"/>
      <c r="O21" s="87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7"/>
      <c r="AB21" s="83"/>
      <c r="AC21" s="84"/>
      <c r="AD21" s="84"/>
      <c r="AE21" s="84"/>
      <c r="AF21" s="84"/>
      <c r="AG21" s="84"/>
      <c r="AH21" s="85"/>
    </row>
    <row r="22" spans="1:34" ht="18.75" customHeight="1">
      <c r="A22" s="90"/>
      <c r="B22" s="91"/>
      <c r="C22" s="97"/>
      <c r="D22" s="98"/>
      <c r="E22" s="98"/>
      <c r="F22" s="98"/>
      <c r="G22" s="98"/>
      <c r="H22" s="98"/>
      <c r="I22" s="98"/>
      <c r="J22" s="98"/>
      <c r="K22" s="99"/>
      <c r="L22" s="86"/>
      <c r="M22" s="86"/>
      <c r="N22" s="86"/>
      <c r="O22" s="87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7"/>
      <c r="AB22" s="83"/>
      <c r="AC22" s="84"/>
      <c r="AD22" s="84"/>
      <c r="AE22" s="84"/>
      <c r="AF22" s="84"/>
      <c r="AG22" s="84"/>
      <c r="AH22" s="85"/>
    </row>
    <row r="23" spans="1:34" ht="18.75" customHeight="1" thickBot="1">
      <c r="A23" s="90"/>
      <c r="B23" s="91"/>
      <c r="C23" s="97"/>
      <c r="D23" s="98"/>
      <c r="E23" s="98"/>
      <c r="F23" s="98"/>
      <c r="G23" s="98"/>
      <c r="H23" s="98"/>
      <c r="I23" s="98"/>
      <c r="J23" s="98"/>
      <c r="K23" s="99"/>
      <c r="L23" s="61"/>
      <c r="M23" s="61"/>
      <c r="N23" s="61"/>
      <c r="O23" s="62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9"/>
      <c r="AB23" s="63"/>
      <c r="AC23" s="64"/>
      <c r="AD23" s="64"/>
      <c r="AE23" s="64"/>
      <c r="AF23" s="64"/>
      <c r="AG23" s="64"/>
      <c r="AH23" s="110"/>
    </row>
    <row r="24" spans="1:34" ht="30" customHeight="1" thickTop="1" thickBot="1">
      <c r="A24" s="117"/>
      <c r="B24" s="118"/>
      <c r="C24" s="119"/>
      <c r="D24" s="120"/>
      <c r="E24" s="120"/>
      <c r="F24" s="120"/>
      <c r="G24" s="120"/>
      <c r="H24" s="120"/>
      <c r="I24" s="120"/>
      <c r="J24" s="120"/>
      <c r="K24" s="121"/>
      <c r="L24" s="111" t="s">
        <v>26</v>
      </c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68">
        <f>SUM(AB19:AH23)</f>
        <v>0.78</v>
      </c>
      <c r="AC24" s="69"/>
      <c r="AD24" s="69"/>
      <c r="AE24" s="69"/>
      <c r="AF24" s="69"/>
      <c r="AG24" s="69"/>
      <c r="AH24" s="70"/>
    </row>
    <row r="25" spans="1:34" ht="18.75" customHeight="1">
      <c r="A25" s="88">
        <v>5</v>
      </c>
      <c r="B25" s="89"/>
      <c r="C25" s="94" t="s">
        <v>46</v>
      </c>
      <c r="D25" s="95"/>
      <c r="E25" s="95"/>
      <c r="F25" s="95"/>
      <c r="G25" s="95"/>
      <c r="H25" s="95"/>
      <c r="I25" s="95"/>
      <c r="J25" s="95"/>
      <c r="K25" s="96"/>
      <c r="L25" s="103" t="s">
        <v>23</v>
      </c>
      <c r="M25" s="103"/>
      <c r="N25" s="103"/>
      <c r="O25" s="104"/>
      <c r="P25" s="105" t="s">
        <v>28</v>
      </c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4"/>
      <c r="AB25" s="106" t="s">
        <v>27</v>
      </c>
      <c r="AC25" s="106"/>
      <c r="AD25" s="106"/>
      <c r="AE25" s="106"/>
      <c r="AF25" s="106"/>
      <c r="AG25" s="106"/>
      <c r="AH25" s="107"/>
    </row>
    <row r="26" spans="1:34" ht="18.75" customHeight="1">
      <c r="A26" s="90"/>
      <c r="B26" s="91"/>
      <c r="C26" s="97"/>
      <c r="D26" s="98"/>
      <c r="E26" s="98"/>
      <c r="F26" s="98"/>
      <c r="G26" s="98"/>
      <c r="H26" s="98"/>
      <c r="I26" s="98"/>
      <c r="J26" s="98"/>
      <c r="K26" s="99"/>
      <c r="L26" s="113" t="s">
        <v>36</v>
      </c>
      <c r="M26" s="113"/>
      <c r="N26" s="113"/>
      <c r="O26" s="114"/>
      <c r="P26" s="113" t="s">
        <v>35</v>
      </c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4"/>
      <c r="AB26" s="115">
        <v>0.2</v>
      </c>
      <c r="AC26" s="115"/>
      <c r="AD26" s="115"/>
      <c r="AE26" s="115"/>
      <c r="AF26" s="115"/>
      <c r="AG26" s="115"/>
      <c r="AH26" s="116"/>
    </row>
    <row r="27" spans="1:34" ht="18.75" customHeight="1">
      <c r="A27" s="90"/>
      <c r="B27" s="91"/>
      <c r="C27" s="97"/>
      <c r="D27" s="98"/>
      <c r="E27" s="98"/>
      <c r="F27" s="98"/>
      <c r="G27" s="98"/>
      <c r="H27" s="98"/>
      <c r="I27" s="98"/>
      <c r="J27" s="98"/>
      <c r="K27" s="99"/>
      <c r="L27" s="86" t="s">
        <v>37</v>
      </c>
      <c r="M27" s="86"/>
      <c r="N27" s="86"/>
      <c r="O27" s="87"/>
      <c r="P27" s="86" t="s">
        <v>38</v>
      </c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7"/>
      <c r="AB27" s="83">
        <v>0.02</v>
      </c>
      <c r="AC27" s="84"/>
      <c r="AD27" s="84"/>
      <c r="AE27" s="84"/>
      <c r="AF27" s="84"/>
      <c r="AG27" s="84"/>
      <c r="AH27" s="85"/>
    </row>
    <row r="28" spans="1:34" ht="18.75" customHeight="1">
      <c r="A28" s="90"/>
      <c r="B28" s="91"/>
      <c r="C28" s="97"/>
      <c r="D28" s="98"/>
      <c r="E28" s="98"/>
      <c r="F28" s="98"/>
      <c r="G28" s="98"/>
      <c r="H28" s="98"/>
      <c r="I28" s="98"/>
      <c r="J28" s="98"/>
      <c r="K28" s="99"/>
      <c r="L28" s="86"/>
      <c r="M28" s="86"/>
      <c r="N28" s="86"/>
      <c r="O28" s="87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7"/>
      <c r="AB28" s="83"/>
      <c r="AC28" s="84"/>
      <c r="AD28" s="84"/>
      <c r="AE28" s="84"/>
      <c r="AF28" s="84"/>
      <c r="AG28" s="84"/>
      <c r="AH28" s="85"/>
    </row>
    <row r="29" spans="1:34" ht="18.75" customHeight="1">
      <c r="A29" s="90"/>
      <c r="B29" s="91"/>
      <c r="C29" s="97"/>
      <c r="D29" s="98"/>
      <c r="E29" s="98"/>
      <c r="F29" s="98"/>
      <c r="G29" s="98"/>
      <c r="H29" s="98"/>
      <c r="I29" s="98"/>
      <c r="J29" s="98"/>
      <c r="K29" s="99"/>
      <c r="L29" s="86"/>
      <c r="M29" s="86"/>
      <c r="N29" s="86"/>
      <c r="O29" s="87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7"/>
      <c r="AB29" s="83"/>
      <c r="AC29" s="84"/>
      <c r="AD29" s="84"/>
      <c r="AE29" s="84"/>
      <c r="AF29" s="84"/>
      <c r="AG29" s="84"/>
      <c r="AH29" s="85"/>
    </row>
    <row r="30" spans="1:34" ht="18.75" customHeight="1" thickBot="1">
      <c r="A30" s="90"/>
      <c r="B30" s="91"/>
      <c r="C30" s="97"/>
      <c r="D30" s="98"/>
      <c r="E30" s="98"/>
      <c r="F30" s="98"/>
      <c r="G30" s="98"/>
      <c r="H30" s="98"/>
      <c r="I30" s="98"/>
      <c r="J30" s="98"/>
      <c r="K30" s="99"/>
      <c r="L30" s="61"/>
      <c r="M30" s="61"/>
      <c r="N30" s="61"/>
      <c r="O30" s="62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2"/>
      <c r="AB30" s="63"/>
      <c r="AC30" s="64"/>
      <c r="AD30" s="64"/>
      <c r="AE30" s="64"/>
      <c r="AF30" s="64"/>
      <c r="AG30" s="64"/>
      <c r="AH30" s="65"/>
    </row>
    <row r="31" spans="1:34" ht="30" customHeight="1" thickTop="1" thickBot="1">
      <c r="A31" s="92"/>
      <c r="B31" s="93"/>
      <c r="C31" s="100"/>
      <c r="D31" s="101"/>
      <c r="E31" s="101"/>
      <c r="F31" s="101"/>
      <c r="G31" s="101"/>
      <c r="H31" s="101"/>
      <c r="I31" s="101"/>
      <c r="J31" s="101"/>
      <c r="K31" s="102"/>
      <c r="L31" s="66" t="s">
        <v>39</v>
      </c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8">
        <f>SUM(AB26:AH30)</f>
        <v>0.22</v>
      </c>
      <c r="AC31" s="69"/>
      <c r="AD31" s="69"/>
      <c r="AE31" s="69"/>
      <c r="AF31" s="69"/>
      <c r="AG31" s="69"/>
      <c r="AH31" s="70"/>
    </row>
    <row r="32" spans="1:34" ht="31.5" customHeight="1" thickTop="1" thickBot="1">
      <c r="A32" s="71">
        <v>6</v>
      </c>
      <c r="B32" s="72"/>
      <c r="C32" s="73" t="s">
        <v>41</v>
      </c>
      <c r="D32" s="74"/>
      <c r="E32" s="74"/>
      <c r="F32" s="74"/>
      <c r="G32" s="74"/>
      <c r="H32" s="74"/>
      <c r="I32" s="74"/>
      <c r="J32" s="74"/>
      <c r="K32" s="74"/>
      <c r="L32" s="75" t="str">
        <f>IF(AB24&gt;=AB31,"市内原材料が原材料費の過半を占める","出品不可")</f>
        <v>市内原材料が原材料費の過半を占める</v>
      </c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7"/>
      <c r="AB32" s="78" t="s">
        <v>42</v>
      </c>
      <c r="AC32" s="79"/>
      <c r="AD32" s="80">
        <f>AB24+AB31</f>
        <v>1</v>
      </c>
      <c r="AE32" s="81"/>
      <c r="AF32" s="81"/>
      <c r="AG32" s="81"/>
      <c r="AH32" s="82"/>
    </row>
    <row r="33" spans="1:35" ht="30" customHeight="1" thickTop="1">
      <c r="A33" s="21">
        <v>7</v>
      </c>
      <c r="B33" s="22"/>
      <c r="C33" s="49" t="s">
        <v>29</v>
      </c>
      <c r="D33" s="29"/>
      <c r="E33" s="29"/>
      <c r="F33" s="29"/>
      <c r="G33" s="29"/>
      <c r="H33" s="29"/>
      <c r="I33" s="29"/>
      <c r="J33" s="29"/>
      <c r="K33" s="30"/>
      <c r="L33" s="50" t="s">
        <v>31</v>
      </c>
      <c r="M33" s="51"/>
      <c r="N33" s="51"/>
      <c r="O33" s="52"/>
      <c r="P33" s="53" t="s">
        <v>40</v>
      </c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4"/>
    </row>
    <row r="34" spans="1:35" ht="30" customHeight="1" thickBot="1">
      <c r="A34" s="23"/>
      <c r="B34" s="24"/>
      <c r="C34" s="31"/>
      <c r="D34" s="32"/>
      <c r="E34" s="32"/>
      <c r="F34" s="32"/>
      <c r="G34" s="32"/>
      <c r="H34" s="32"/>
      <c r="I34" s="32"/>
      <c r="J34" s="32"/>
      <c r="K34" s="33"/>
      <c r="L34" s="55" t="s">
        <v>30</v>
      </c>
      <c r="M34" s="56"/>
      <c r="N34" s="56"/>
      <c r="O34" s="57"/>
      <c r="P34" s="58" t="s">
        <v>33</v>
      </c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60"/>
      <c r="AI34" s="8"/>
    </row>
    <row r="35" spans="1:35" ht="18.75" customHeight="1">
      <c r="A35" s="19">
        <v>8</v>
      </c>
      <c r="B35" s="20"/>
      <c r="C35" s="25" t="s">
        <v>47</v>
      </c>
      <c r="D35" s="26"/>
      <c r="E35" s="26"/>
      <c r="F35" s="26"/>
      <c r="G35" s="26"/>
      <c r="H35" s="26"/>
      <c r="I35" s="26"/>
      <c r="J35" s="26"/>
      <c r="K35" s="27"/>
      <c r="L35" s="3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6"/>
    </row>
    <row r="36" spans="1:35" ht="18.75" customHeight="1">
      <c r="A36" s="21"/>
      <c r="B36" s="22"/>
      <c r="C36" s="28"/>
      <c r="D36" s="29"/>
      <c r="E36" s="29"/>
      <c r="F36" s="29"/>
      <c r="G36" s="29"/>
      <c r="H36" s="29"/>
      <c r="I36" s="29"/>
      <c r="J36" s="29"/>
      <c r="K36" s="30"/>
      <c r="L36" s="37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</row>
    <row r="37" spans="1:35" ht="18.75" customHeight="1">
      <c r="A37" s="21"/>
      <c r="B37" s="22"/>
      <c r="C37" s="28"/>
      <c r="D37" s="29"/>
      <c r="E37" s="29"/>
      <c r="F37" s="29"/>
      <c r="G37" s="29"/>
      <c r="H37" s="29"/>
      <c r="I37" s="29"/>
      <c r="J37" s="29"/>
      <c r="K37" s="30"/>
      <c r="L37" s="37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9"/>
    </row>
    <row r="38" spans="1:35" ht="18.75" customHeight="1">
      <c r="A38" s="21"/>
      <c r="B38" s="22"/>
      <c r="C38" s="28"/>
      <c r="D38" s="29"/>
      <c r="E38" s="29"/>
      <c r="F38" s="29"/>
      <c r="G38" s="29"/>
      <c r="H38" s="29"/>
      <c r="I38" s="29"/>
      <c r="J38" s="29"/>
      <c r="K38" s="30"/>
      <c r="L38" s="37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9"/>
    </row>
    <row r="39" spans="1:35" ht="18.75" customHeight="1">
      <c r="A39" s="21"/>
      <c r="B39" s="22"/>
      <c r="C39" s="28"/>
      <c r="D39" s="29"/>
      <c r="E39" s="29"/>
      <c r="F39" s="29"/>
      <c r="G39" s="29"/>
      <c r="H39" s="29"/>
      <c r="I39" s="29"/>
      <c r="J39" s="29"/>
      <c r="K39" s="30"/>
      <c r="L39" s="37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9"/>
    </row>
    <row r="40" spans="1:35" ht="18.75" customHeight="1">
      <c r="A40" s="21"/>
      <c r="B40" s="22"/>
      <c r="C40" s="28"/>
      <c r="D40" s="29"/>
      <c r="E40" s="29"/>
      <c r="F40" s="29"/>
      <c r="G40" s="29"/>
      <c r="H40" s="29"/>
      <c r="I40" s="29"/>
      <c r="J40" s="29"/>
      <c r="K40" s="30"/>
      <c r="L40" s="37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9"/>
    </row>
    <row r="41" spans="1:35" ht="18.75" customHeight="1">
      <c r="A41" s="21"/>
      <c r="B41" s="22"/>
      <c r="C41" s="28"/>
      <c r="D41" s="29"/>
      <c r="E41" s="29"/>
      <c r="F41" s="29"/>
      <c r="G41" s="29"/>
      <c r="H41" s="29"/>
      <c r="I41" s="29"/>
      <c r="J41" s="29"/>
      <c r="K41" s="30"/>
      <c r="L41" s="37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9"/>
    </row>
    <row r="42" spans="1:35" ht="18.75" customHeight="1">
      <c r="A42" s="21"/>
      <c r="B42" s="22"/>
      <c r="C42" s="28"/>
      <c r="D42" s="29"/>
      <c r="E42" s="29"/>
      <c r="F42" s="29"/>
      <c r="G42" s="29"/>
      <c r="H42" s="29"/>
      <c r="I42" s="29"/>
      <c r="J42" s="29"/>
      <c r="K42" s="30"/>
      <c r="L42" s="37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9"/>
    </row>
    <row r="43" spans="1:35" ht="18.75" customHeight="1">
      <c r="A43" s="21"/>
      <c r="B43" s="22"/>
      <c r="C43" s="28"/>
      <c r="D43" s="29"/>
      <c r="E43" s="29"/>
      <c r="F43" s="29"/>
      <c r="G43" s="29"/>
      <c r="H43" s="29"/>
      <c r="I43" s="29"/>
      <c r="J43" s="29"/>
      <c r="K43" s="30"/>
      <c r="L43" s="37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</row>
    <row r="44" spans="1:35" ht="18.75" customHeight="1">
      <c r="A44" s="21"/>
      <c r="B44" s="22"/>
      <c r="C44" s="28"/>
      <c r="D44" s="29"/>
      <c r="E44" s="29"/>
      <c r="F44" s="29"/>
      <c r="G44" s="29"/>
      <c r="H44" s="29"/>
      <c r="I44" s="29"/>
      <c r="J44" s="29"/>
      <c r="K44" s="30"/>
      <c r="L44" s="37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9"/>
    </row>
    <row r="45" spans="1:35" ht="18.75" customHeight="1">
      <c r="A45" s="21"/>
      <c r="B45" s="22"/>
      <c r="C45" s="28"/>
      <c r="D45" s="29"/>
      <c r="E45" s="29"/>
      <c r="F45" s="29"/>
      <c r="G45" s="29"/>
      <c r="H45" s="29"/>
      <c r="I45" s="29"/>
      <c r="J45" s="29"/>
      <c r="K45" s="30"/>
      <c r="L45" s="37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9"/>
    </row>
    <row r="46" spans="1:35" ht="18.75" customHeight="1" thickBot="1">
      <c r="A46" s="23"/>
      <c r="B46" s="24"/>
      <c r="C46" s="31"/>
      <c r="D46" s="32"/>
      <c r="E46" s="32"/>
      <c r="F46" s="32"/>
      <c r="G46" s="32"/>
      <c r="H46" s="32"/>
      <c r="I46" s="32"/>
      <c r="J46" s="32"/>
      <c r="K46" s="33"/>
      <c r="L46" s="40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2"/>
    </row>
    <row r="47" spans="1:35" ht="18.75" customHeight="1">
      <c r="A47" s="19">
        <v>9</v>
      </c>
      <c r="B47" s="20"/>
      <c r="C47" s="25" t="s">
        <v>21</v>
      </c>
      <c r="D47" s="26"/>
      <c r="E47" s="26"/>
      <c r="F47" s="26"/>
      <c r="G47" s="26"/>
      <c r="H47" s="26"/>
      <c r="I47" s="26"/>
      <c r="J47" s="26"/>
      <c r="K47" s="27"/>
      <c r="L47" s="43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5"/>
    </row>
    <row r="48" spans="1:35" ht="18.75" customHeight="1" thickBot="1">
      <c r="A48" s="23"/>
      <c r="B48" s="24"/>
      <c r="C48" s="31"/>
      <c r="D48" s="32"/>
      <c r="E48" s="32"/>
      <c r="F48" s="32"/>
      <c r="G48" s="32"/>
      <c r="H48" s="32"/>
      <c r="I48" s="32"/>
      <c r="J48" s="32"/>
      <c r="K48" s="33"/>
      <c r="L48" s="46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8"/>
      <c r="AI48" s="8"/>
    </row>
    <row r="49" spans="1:7" ht="18.75" customHeight="1">
      <c r="A49" s="4" t="s">
        <v>13</v>
      </c>
    </row>
    <row r="50" spans="1:7" ht="18.75" customHeight="1">
      <c r="C50" s="5"/>
      <c r="D50" s="5" t="s">
        <v>14</v>
      </c>
      <c r="G50" s="5"/>
    </row>
    <row r="51" spans="1:7" ht="18.75" customHeight="1">
      <c r="D51" s="4" t="s">
        <v>15</v>
      </c>
    </row>
  </sheetData>
  <sheetProtection selectLockedCells="1"/>
  <mergeCells count="83">
    <mergeCell ref="P18:AA18"/>
    <mergeCell ref="L25:O25"/>
    <mergeCell ref="P25:AA25"/>
    <mergeCell ref="AB25:AH25"/>
    <mergeCell ref="P20:AA20"/>
    <mergeCell ref="AB18:AH18"/>
    <mergeCell ref="AB19:AH19"/>
    <mergeCell ref="AB20:AH20"/>
    <mergeCell ref="L18:O18"/>
    <mergeCell ref="P19:AA19"/>
    <mergeCell ref="L19:O19"/>
    <mergeCell ref="P23:AA23"/>
    <mergeCell ref="L24:AA24"/>
    <mergeCell ref="A32:B32"/>
    <mergeCell ref="C32:K32"/>
    <mergeCell ref="AB32:AC32"/>
    <mergeCell ref="AD32:AH32"/>
    <mergeCell ref="L32:AA32"/>
    <mergeCell ref="L31:AA31"/>
    <mergeCell ref="AB31:AH31"/>
    <mergeCell ref="L28:O28"/>
    <mergeCell ref="P28:AA28"/>
    <mergeCell ref="AB28:AH28"/>
    <mergeCell ref="L29:O29"/>
    <mergeCell ref="P29:AA29"/>
    <mergeCell ref="AB29:AH29"/>
    <mergeCell ref="L30:O30"/>
    <mergeCell ref="P30:AA30"/>
    <mergeCell ref="AB30:AH30"/>
    <mergeCell ref="P21:AA21"/>
    <mergeCell ref="L22:O22"/>
    <mergeCell ref="P22:AA22"/>
    <mergeCell ref="AB24:AH24"/>
    <mergeCell ref="L26:O26"/>
    <mergeCell ref="P26:AA26"/>
    <mergeCell ref="AB26:AH26"/>
    <mergeCell ref="A47:B48"/>
    <mergeCell ref="C47:K48"/>
    <mergeCell ref="L47:AH48"/>
    <mergeCell ref="A33:B34"/>
    <mergeCell ref="C33:K34"/>
    <mergeCell ref="L33:O33"/>
    <mergeCell ref="L34:O34"/>
    <mergeCell ref="P34:AH34"/>
    <mergeCell ref="P33:AH33"/>
    <mergeCell ref="A18:B24"/>
    <mergeCell ref="C18:K24"/>
    <mergeCell ref="A35:B46"/>
    <mergeCell ref="C35:K46"/>
    <mergeCell ref="L35:AH46"/>
    <mergeCell ref="L27:O27"/>
    <mergeCell ref="P27:AA27"/>
    <mergeCell ref="AB27:AH27"/>
    <mergeCell ref="A25:B31"/>
    <mergeCell ref="C25:K31"/>
    <mergeCell ref="L20:O20"/>
    <mergeCell ref="AB23:AH23"/>
    <mergeCell ref="L23:O23"/>
    <mergeCell ref="AB22:AH22"/>
    <mergeCell ref="AB21:AH21"/>
    <mergeCell ref="L21:O21"/>
    <mergeCell ref="A14:B15"/>
    <mergeCell ref="C14:K15"/>
    <mergeCell ref="L14:AA15"/>
    <mergeCell ref="AB14:AH17"/>
    <mergeCell ref="A16:B17"/>
    <mergeCell ref="C16:K17"/>
    <mergeCell ref="L16:AA17"/>
    <mergeCell ref="A12:B13"/>
    <mergeCell ref="C12:K13"/>
    <mergeCell ref="L12:AH13"/>
    <mergeCell ref="A3:AH3"/>
    <mergeCell ref="Q7:S7"/>
    <mergeCell ref="T7:AH7"/>
    <mergeCell ref="Q8:S8"/>
    <mergeCell ref="T8:AH8"/>
    <mergeCell ref="Q9:S9"/>
    <mergeCell ref="T9:AH9"/>
    <mergeCell ref="A11:B11"/>
    <mergeCell ref="C11:K11"/>
    <mergeCell ref="L11:AH11"/>
    <mergeCell ref="T5:Y5"/>
    <mergeCell ref="Z5:AH5"/>
  </mergeCells>
  <phoneticPr fontId="4"/>
  <conditionalFormatting sqref="AB14:AH17">
    <cfRule type="containsText" dxfId="4" priority="3" operator="containsText" text="差異あり">
      <formula>NOT(ISERROR(SEARCH("差異あり",AB14)))</formula>
    </cfRule>
  </conditionalFormatting>
  <conditionalFormatting sqref="L32:AA32">
    <cfRule type="containsText" dxfId="3" priority="1" operator="containsText" text="占める">
      <formula>NOT(ISERROR(SEARCH("占める",L32)))</formula>
    </cfRule>
    <cfRule type="containsText" dxfId="2" priority="2" operator="containsText" text="出品不可">
      <formula>NOT(ISERROR(SEARCH("出品不可",L32)))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I47"/>
  <sheetViews>
    <sheetView showGridLines="0" view="pageBreakPreview" topLeftCell="A13" zoomScale="85" zoomScaleNormal="85" zoomScaleSheetLayoutView="85" workbookViewId="0"/>
  </sheetViews>
  <sheetFormatPr defaultColWidth="2.77734375" defaultRowHeight="18.75" customHeight="1"/>
  <cols>
    <col min="1" max="13" width="2.77734375" style="4"/>
    <col min="14" max="14" width="9" style="4" customWidth="1"/>
    <col min="15" max="33" width="2.77734375" style="4"/>
    <col min="34" max="34" width="2.77734375" style="4" customWidth="1"/>
    <col min="35" max="16384" width="2.77734375" style="4"/>
  </cols>
  <sheetData>
    <row r="1" spans="1:35" s="2" customFormat="1" ht="30" customHeight="1">
      <c r="A1" s="6" t="s">
        <v>0</v>
      </c>
      <c r="AH1" s="7" t="s">
        <v>57</v>
      </c>
    </row>
    <row r="2" spans="1:35" s="2" customFormat="1" ht="9" customHeight="1">
      <c r="A2" s="1"/>
      <c r="AH2" s="3"/>
    </row>
    <row r="3" spans="1:35" ht="30" customHeight="1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</row>
    <row r="5" spans="1:35" ht="18.75" customHeight="1">
      <c r="T5" s="165" t="s">
        <v>53</v>
      </c>
      <c r="U5" s="165"/>
      <c r="V5" s="165"/>
      <c r="W5" s="165"/>
      <c r="X5" s="165"/>
      <c r="Y5" s="165"/>
      <c r="Z5" s="166">
        <v>46015</v>
      </c>
      <c r="AA5" s="166"/>
      <c r="AB5" s="166"/>
      <c r="AC5" s="166"/>
      <c r="AD5" s="166"/>
      <c r="AE5" s="166"/>
      <c r="AF5" s="166"/>
      <c r="AG5" s="166"/>
      <c r="AH5" s="166"/>
    </row>
    <row r="7" spans="1:35" ht="24.75" customHeight="1">
      <c r="Q7" s="167" t="s">
        <v>2</v>
      </c>
      <c r="R7" s="167"/>
      <c r="S7" s="167"/>
      <c r="T7" s="168" t="s">
        <v>16</v>
      </c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</row>
    <row r="8" spans="1:35" ht="24.75" customHeight="1">
      <c r="Q8" s="167" t="s">
        <v>3</v>
      </c>
      <c r="R8" s="167"/>
      <c r="S8" s="167"/>
      <c r="T8" s="169" t="s">
        <v>60</v>
      </c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</row>
    <row r="9" spans="1:35" ht="24.75" customHeight="1">
      <c r="Q9" s="167" t="s">
        <v>4</v>
      </c>
      <c r="R9" s="167"/>
      <c r="S9" s="167"/>
      <c r="T9" s="169" t="s">
        <v>62</v>
      </c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</row>
    <row r="10" spans="1:35" ht="27" customHeight="1" thickBot="1">
      <c r="A10" s="4" t="s">
        <v>54</v>
      </c>
    </row>
    <row r="11" spans="1:35" ht="18.75" customHeight="1" thickBot="1">
      <c r="A11" s="170" t="s">
        <v>5</v>
      </c>
      <c r="B11" s="171"/>
      <c r="C11" s="172" t="s">
        <v>6</v>
      </c>
      <c r="D11" s="173"/>
      <c r="E11" s="173"/>
      <c r="F11" s="173"/>
      <c r="G11" s="173"/>
      <c r="H11" s="173"/>
      <c r="I11" s="173"/>
      <c r="J11" s="173"/>
      <c r="K11" s="174"/>
      <c r="L11" s="172" t="s">
        <v>7</v>
      </c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5"/>
      <c r="AI11" s="8"/>
    </row>
    <row r="12" spans="1:35" ht="18.75" customHeight="1">
      <c r="A12" s="19">
        <v>1</v>
      </c>
      <c r="B12" s="152"/>
      <c r="C12" s="155" t="s">
        <v>8</v>
      </c>
      <c r="D12" s="26"/>
      <c r="E12" s="26"/>
      <c r="F12" s="26"/>
      <c r="G12" s="26"/>
      <c r="H12" s="26"/>
      <c r="I12" s="26"/>
      <c r="J12" s="26"/>
      <c r="K12" s="27"/>
      <c r="L12" s="159" t="s">
        <v>66</v>
      </c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1"/>
    </row>
    <row r="13" spans="1:35" ht="29.25" customHeight="1" thickBot="1">
      <c r="A13" s="153"/>
      <c r="B13" s="154"/>
      <c r="C13" s="156"/>
      <c r="D13" s="157"/>
      <c r="E13" s="157"/>
      <c r="F13" s="157"/>
      <c r="G13" s="157"/>
      <c r="H13" s="157"/>
      <c r="I13" s="157"/>
      <c r="J13" s="157"/>
      <c r="K13" s="158"/>
      <c r="L13" s="159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2"/>
      <c r="AC13" s="162"/>
      <c r="AD13" s="162"/>
      <c r="AE13" s="162"/>
      <c r="AF13" s="162"/>
      <c r="AG13" s="162"/>
      <c r="AH13" s="163"/>
    </row>
    <row r="14" spans="1:35" ht="18.75" customHeight="1" thickTop="1">
      <c r="A14" s="128">
        <v>2</v>
      </c>
      <c r="B14" s="129"/>
      <c r="C14" s="130" t="s">
        <v>9</v>
      </c>
      <c r="D14" s="131"/>
      <c r="E14" s="131"/>
      <c r="F14" s="131"/>
      <c r="G14" s="131"/>
      <c r="H14" s="131"/>
      <c r="I14" s="131"/>
      <c r="J14" s="131"/>
      <c r="K14" s="132"/>
      <c r="L14" s="134">
        <v>1600</v>
      </c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6"/>
      <c r="AB14" s="140" t="str">
        <f>IF(L14=L16,"※同一価格","※差異あり(出品不可)")</f>
        <v>※同一価格</v>
      </c>
      <c r="AC14" s="140"/>
      <c r="AD14" s="140"/>
      <c r="AE14" s="140"/>
      <c r="AF14" s="140"/>
      <c r="AG14" s="140"/>
      <c r="AH14" s="141"/>
    </row>
    <row r="15" spans="1:35" ht="28.5" customHeight="1" thickBot="1">
      <c r="A15" s="92"/>
      <c r="B15" s="93"/>
      <c r="C15" s="100"/>
      <c r="D15" s="101"/>
      <c r="E15" s="101"/>
      <c r="F15" s="101"/>
      <c r="G15" s="101"/>
      <c r="H15" s="101"/>
      <c r="I15" s="101"/>
      <c r="J15" s="101"/>
      <c r="K15" s="133"/>
      <c r="L15" s="137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9"/>
      <c r="AB15" s="142"/>
      <c r="AC15" s="142"/>
      <c r="AD15" s="142"/>
      <c r="AE15" s="142"/>
      <c r="AF15" s="142"/>
      <c r="AG15" s="142"/>
      <c r="AH15" s="143"/>
    </row>
    <row r="16" spans="1:35" ht="18.75" customHeight="1" thickTop="1">
      <c r="A16" s="145">
        <v>3</v>
      </c>
      <c r="B16" s="146"/>
      <c r="C16" s="147" t="s">
        <v>10</v>
      </c>
      <c r="D16" s="148"/>
      <c r="E16" s="148"/>
      <c r="F16" s="148"/>
      <c r="G16" s="148"/>
      <c r="H16" s="148"/>
      <c r="I16" s="148"/>
      <c r="J16" s="148"/>
      <c r="K16" s="148"/>
      <c r="L16" s="149">
        <v>1600</v>
      </c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1"/>
      <c r="AB16" s="144"/>
      <c r="AC16" s="142"/>
      <c r="AD16" s="142"/>
      <c r="AE16" s="142"/>
      <c r="AF16" s="142"/>
      <c r="AG16" s="142"/>
      <c r="AH16" s="143"/>
    </row>
    <row r="17" spans="1:35" ht="28.5" customHeight="1" thickBot="1">
      <c r="A17" s="21"/>
      <c r="B17" s="22"/>
      <c r="C17" s="28"/>
      <c r="D17" s="29"/>
      <c r="E17" s="29"/>
      <c r="F17" s="29"/>
      <c r="G17" s="29"/>
      <c r="H17" s="29"/>
      <c r="I17" s="29"/>
      <c r="J17" s="29"/>
      <c r="K17" s="29"/>
      <c r="L17" s="149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1"/>
      <c r="AB17" s="144"/>
      <c r="AC17" s="142"/>
      <c r="AD17" s="142"/>
      <c r="AE17" s="142"/>
      <c r="AF17" s="142"/>
      <c r="AG17" s="142"/>
      <c r="AH17" s="143"/>
    </row>
    <row r="18" spans="1:35" ht="18.75" customHeight="1">
      <c r="A18" s="19">
        <v>4</v>
      </c>
      <c r="B18" s="20"/>
      <c r="C18" s="25" t="s">
        <v>43</v>
      </c>
      <c r="D18" s="187"/>
      <c r="E18" s="187"/>
      <c r="F18" s="187"/>
      <c r="G18" s="187"/>
      <c r="H18" s="187"/>
      <c r="I18" s="187"/>
      <c r="J18" s="187"/>
      <c r="K18" s="188"/>
      <c r="L18" s="194" t="s">
        <v>61</v>
      </c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6"/>
    </row>
    <row r="19" spans="1:35" ht="18.75" customHeight="1">
      <c r="A19" s="21"/>
      <c r="B19" s="22"/>
      <c r="C19" s="49"/>
      <c r="D19" s="189"/>
      <c r="E19" s="189"/>
      <c r="F19" s="189"/>
      <c r="G19" s="189"/>
      <c r="H19" s="189"/>
      <c r="I19" s="189"/>
      <c r="J19" s="189"/>
      <c r="K19" s="190"/>
      <c r="L19" s="197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9"/>
    </row>
    <row r="20" spans="1:35" ht="18.75" customHeight="1">
      <c r="A20" s="21"/>
      <c r="B20" s="22"/>
      <c r="C20" s="49"/>
      <c r="D20" s="189"/>
      <c r="E20" s="189"/>
      <c r="F20" s="189"/>
      <c r="G20" s="189"/>
      <c r="H20" s="189"/>
      <c r="I20" s="189"/>
      <c r="J20" s="189"/>
      <c r="K20" s="190"/>
      <c r="L20" s="197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9"/>
    </row>
    <row r="21" spans="1:35" ht="18.75" customHeight="1" thickBot="1">
      <c r="A21" s="23"/>
      <c r="B21" s="24"/>
      <c r="C21" s="191"/>
      <c r="D21" s="192"/>
      <c r="E21" s="192"/>
      <c r="F21" s="192"/>
      <c r="G21" s="192"/>
      <c r="H21" s="192"/>
      <c r="I21" s="192"/>
      <c r="J21" s="192"/>
      <c r="K21" s="193"/>
      <c r="L21" s="200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2"/>
    </row>
    <row r="22" spans="1:35" ht="30.75" customHeight="1">
      <c r="A22" s="90">
        <v>5</v>
      </c>
      <c r="B22" s="91"/>
      <c r="C22" s="203" t="s">
        <v>52</v>
      </c>
      <c r="D22" s="98"/>
      <c r="E22" s="98"/>
      <c r="F22" s="98"/>
      <c r="G22" s="98"/>
      <c r="H22" s="98"/>
      <c r="I22" s="98"/>
      <c r="J22" s="98"/>
      <c r="K22" s="99"/>
      <c r="L22" s="204" t="s">
        <v>50</v>
      </c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6"/>
      <c r="AC22" s="207">
        <v>300</v>
      </c>
      <c r="AD22" s="207"/>
      <c r="AE22" s="207"/>
      <c r="AF22" s="207"/>
      <c r="AG22" s="207"/>
      <c r="AH22" s="208"/>
    </row>
    <row r="23" spans="1:35" ht="30.75" customHeight="1" thickBot="1">
      <c r="A23" s="90"/>
      <c r="B23" s="91"/>
      <c r="C23" s="97"/>
      <c r="D23" s="98"/>
      <c r="E23" s="98"/>
      <c r="F23" s="98"/>
      <c r="G23" s="98"/>
      <c r="H23" s="98"/>
      <c r="I23" s="98"/>
      <c r="J23" s="98"/>
      <c r="K23" s="99"/>
      <c r="L23" s="209" t="s">
        <v>49</v>
      </c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1"/>
      <c r="AC23" s="212">
        <v>60</v>
      </c>
      <c r="AD23" s="212"/>
      <c r="AE23" s="212"/>
      <c r="AF23" s="212"/>
      <c r="AG23" s="212"/>
      <c r="AH23" s="213"/>
    </row>
    <row r="24" spans="1:35" ht="30.75" customHeight="1" thickTop="1" thickBot="1">
      <c r="A24" s="117"/>
      <c r="B24" s="118"/>
      <c r="C24" s="119"/>
      <c r="D24" s="120"/>
      <c r="E24" s="120"/>
      <c r="F24" s="120"/>
      <c r="G24" s="120"/>
      <c r="H24" s="120"/>
      <c r="I24" s="120"/>
      <c r="J24" s="120"/>
      <c r="K24" s="121"/>
      <c r="L24" s="214" t="s">
        <v>48</v>
      </c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6"/>
      <c r="AC24" s="217">
        <f>SUM(AC22:AH23)</f>
        <v>360</v>
      </c>
      <c r="AD24" s="218"/>
      <c r="AE24" s="218"/>
      <c r="AF24" s="218"/>
      <c r="AG24" s="218"/>
      <c r="AH24" s="219"/>
    </row>
    <row r="25" spans="1:35" ht="18.75" customHeight="1" thickTop="1">
      <c r="A25" s="88">
        <v>6</v>
      </c>
      <c r="B25" s="89"/>
      <c r="C25" s="94" t="s">
        <v>44</v>
      </c>
      <c r="D25" s="95"/>
      <c r="E25" s="95"/>
      <c r="F25" s="95"/>
      <c r="G25" s="95"/>
      <c r="H25" s="95"/>
      <c r="I25" s="95"/>
      <c r="J25" s="95"/>
      <c r="K25" s="176"/>
      <c r="L25" s="178">
        <f>IFERROR((L14-AC24)/L14,"")</f>
        <v>0.77500000000000002</v>
      </c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80"/>
    </row>
    <row r="26" spans="1:35" ht="18.75" customHeight="1" thickBot="1">
      <c r="A26" s="90"/>
      <c r="B26" s="91"/>
      <c r="C26" s="97"/>
      <c r="D26" s="98"/>
      <c r="E26" s="98"/>
      <c r="F26" s="98"/>
      <c r="G26" s="98"/>
      <c r="H26" s="98"/>
      <c r="I26" s="98"/>
      <c r="J26" s="98"/>
      <c r="K26" s="177"/>
      <c r="L26" s="181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3"/>
    </row>
    <row r="27" spans="1:35" ht="18.75" customHeight="1" thickTop="1">
      <c r="A27" s="19">
        <v>7</v>
      </c>
      <c r="B27" s="20"/>
      <c r="C27" s="25" t="s">
        <v>11</v>
      </c>
      <c r="D27" s="26"/>
      <c r="E27" s="26"/>
      <c r="F27" s="26"/>
      <c r="G27" s="26"/>
      <c r="H27" s="26"/>
      <c r="I27" s="26"/>
      <c r="J27" s="26"/>
      <c r="K27" s="27"/>
      <c r="L27" s="184" t="s">
        <v>12</v>
      </c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6"/>
    </row>
    <row r="28" spans="1:35" ht="18.75" customHeight="1" thickBot="1">
      <c r="A28" s="23"/>
      <c r="B28" s="24"/>
      <c r="C28" s="31"/>
      <c r="D28" s="32"/>
      <c r="E28" s="32"/>
      <c r="F28" s="32"/>
      <c r="G28" s="32"/>
      <c r="H28" s="32"/>
      <c r="I28" s="32"/>
      <c r="J28" s="32"/>
      <c r="K28" s="33"/>
      <c r="L28" s="46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8"/>
      <c r="AI28" s="8"/>
    </row>
    <row r="29" spans="1:35" ht="18.75" customHeight="1">
      <c r="A29" s="19">
        <v>8</v>
      </c>
      <c r="B29" s="20"/>
      <c r="C29" s="25" t="s">
        <v>51</v>
      </c>
      <c r="D29" s="26"/>
      <c r="E29" s="26"/>
      <c r="F29" s="26"/>
      <c r="G29" s="26"/>
      <c r="H29" s="26"/>
      <c r="I29" s="26"/>
      <c r="J29" s="26"/>
      <c r="K29" s="27"/>
      <c r="L29" s="3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6"/>
    </row>
    <row r="30" spans="1:35" ht="18.75" customHeight="1">
      <c r="A30" s="21"/>
      <c r="B30" s="22"/>
      <c r="C30" s="28"/>
      <c r="D30" s="29"/>
      <c r="E30" s="29"/>
      <c r="F30" s="29"/>
      <c r="G30" s="29"/>
      <c r="H30" s="29"/>
      <c r="I30" s="29"/>
      <c r="J30" s="29"/>
      <c r="K30" s="30"/>
      <c r="L30" s="37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9"/>
    </row>
    <row r="31" spans="1:35" ht="18.75" customHeight="1">
      <c r="A31" s="21"/>
      <c r="B31" s="22"/>
      <c r="C31" s="28"/>
      <c r="D31" s="29"/>
      <c r="E31" s="29"/>
      <c r="F31" s="29"/>
      <c r="G31" s="29"/>
      <c r="H31" s="29"/>
      <c r="I31" s="29"/>
      <c r="J31" s="29"/>
      <c r="K31" s="30"/>
      <c r="L31" s="37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9"/>
    </row>
    <row r="32" spans="1:35" ht="18.75" customHeight="1">
      <c r="A32" s="21"/>
      <c r="B32" s="22"/>
      <c r="C32" s="28"/>
      <c r="D32" s="29"/>
      <c r="E32" s="29"/>
      <c r="F32" s="29"/>
      <c r="G32" s="29"/>
      <c r="H32" s="29"/>
      <c r="I32" s="29"/>
      <c r="J32" s="29"/>
      <c r="K32" s="30"/>
      <c r="L32" s="37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9"/>
    </row>
    <row r="33" spans="1:35" ht="18.75" customHeight="1">
      <c r="A33" s="21"/>
      <c r="B33" s="22"/>
      <c r="C33" s="28"/>
      <c r="D33" s="29"/>
      <c r="E33" s="29"/>
      <c r="F33" s="29"/>
      <c r="G33" s="29"/>
      <c r="H33" s="29"/>
      <c r="I33" s="29"/>
      <c r="J33" s="29"/>
      <c r="K33" s="30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9"/>
    </row>
    <row r="34" spans="1:35" ht="18.75" customHeight="1">
      <c r="A34" s="21"/>
      <c r="B34" s="22"/>
      <c r="C34" s="28"/>
      <c r="D34" s="29"/>
      <c r="E34" s="29"/>
      <c r="F34" s="29"/>
      <c r="G34" s="29"/>
      <c r="H34" s="29"/>
      <c r="I34" s="29"/>
      <c r="J34" s="29"/>
      <c r="K34" s="30"/>
      <c r="L34" s="37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9"/>
    </row>
    <row r="35" spans="1:35" ht="18.75" customHeight="1">
      <c r="A35" s="21"/>
      <c r="B35" s="22"/>
      <c r="C35" s="28"/>
      <c r="D35" s="29"/>
      <c r="E35" s="29"/>
      <c r="F35" s="29"/>
      <c r="G35" s="29"/>
      <c r="H35" s="29"/>
      <c r="I35" s="29"/>
      <c r="J35" s="29"/>
      <c r="K35" s="30"/>
      <c r="L35" s="37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9"/>
    </row>
    <row r="36" spans="1:35" ht="18.75" customHeight="1">
      <c r="A36" s="21"/>
      <c r="B36" s="22"/>
      <c r="C36" s="28"/>
      <c r="D36" s="29"/>
      <c r="E36" s="29"/>
      <c r="F36" s="29"/>
      <c r="G36" s="29"/>
      <c r="H36" s="29"/>
      <c r="I36" s="29"/>
      <c r="J36" s="29"/>
      <c r="K36" s="30"/>
      <c r="L36" s="37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</row>
    <row r="37" spans="1:35" ht="18.75" customHeight="1">
      <c r="A37" s="21"/>
      <c r="B37" s="22"/>
      <c r="C37" s="28"/>
      <c r="D37" s="29"/>
      <c r="E37" s="29"/>
      <c r="F37" s="29"/>
      <c r="G37" s="29"/>
      <c r="H37" s="29"/>
      <c r="I37" s="29"/>
      <c r="J37" s="29"/>
      <c r="K37" s="30"/>
      <c r="L37" s="37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9"/>
    </row>
    <row r="38" spans="1:35" ht="18.75" customHeight="1">
      <c r="A38" s="21"/>
      <c r="B38" s="22"/>
      <c r="C38" s="28"/>
      <c r="D38" s="29"/>
      <c r="E38" s="29"/>
      <c r="F38" s="29"/>
      <c r="G38" s="29"/>
      <c r="H38" s="29"/>
      <c r="I38" s="29"/>
      <c r="J38" s="29"/>
      <c r="K38" s="30"/>
      <c r="L38" s="37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9"/>
    </row>
    <row r="39" spans="1:35" ht="18.75" customHeight="1">
      <c r="A39" s="21"/>
      <c r="B39" s="22"/>
      <c r="C39" s="28"/>
      <c r="D39" s="29"/>
      <c r="E39" s="29"/>
      <c r="F39" s="29"/>
      <c r="G39" s="29"/>
      <c r="H39" s="29"/>
      <c r="I39" s="29"/>
      <c r="J39" s="29"/>
      <c r="K39" s="30"/>
      <c r="L39" s="37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9"/>
    </row>
    <row r="40" spans="1:35" ht="18.75" customHeight="1">
      <c r="A40" s="21"/>
      <c r="B40" s="22"/>
      <c r="C40" s="28"/>
      <c r="D40" s="29"/>
      <c r="E40" s="29"/>
      <c r="F40" s="29"/>
      <c r="G40" s="29"/>
      <c r="H40" s="29"/>
      <c r="I40" s="29"/>
      <c r="J40" s="29"/>
      <c r="K40" s="30"/>
      <c r="L40" s="37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9"/>
    </row>
    <row r="41" spans="1:35" ht="18.75" customHeight="1">
      <c r="A41" s="21"/>
      <c r="B41" s="22"/>
      <c r="C41" s="28"/>
      <c r="D41" s="29"/>
      <c r="E41" s="29"/>
      <c r="F41" s="29"/>
      <c r="G41" s="29"/>
      <c r="H41" s="29"/>
      <c r="I41" s="29"/>
      <c r="J41" s="29"/>
      <c r="K41" s="30"/>
      <c r="L41" s="37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9"/>
    </row>
    <row r="42" spans="1:35" ht="18.75" customHeight="1" thickBot="1">
      <c r="A42" s="23"/>
      <c r="B42" s="24"/>
      <c r="C42" s="31"/>
      <c r="D42" s="32"/>
      <c r="E42" s="32"/>
      <c r="F42" s="32"/>
      <c r="G42" s="32"/>
      <c r="H42" s="32"/>
      <c r="I42" s="32"/>
      <c r="J42" s="32"/>
      <c r="K42" s="33"/>
      <c r="L42" s="40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2"/>
    </row>
    <row r="43" spans="1:35" ht="18.75" customHeight="1">
      <c r="A43" s="19">
        <v>9</v>
      </c>
      <c r="B43" s="20"/>
      <c r="C43" s="25" t="s">
        <v>21</v>
      </c>
      <c r="D43" s="26"/>
      <c r="E43" s="26"/>
      <c r="F43" s="26"/>
      <c r="G43" s="26"/>
      <c r="H43" s="26"/>
      <c r="I43" s="26"/>
      <c r="J43" s="26"/>
      <c r="K43" s="27"/>
      <c r="L43" s="4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5"/>
    </row>
    <row r="44" spans="1:35" ht="50.25" customHeight="1" thickBot="1">
      <c r="A44" s="23"/>
      <c r="B44" s="24"/>
      <c r="C44" s="31"/>
      <c r="D44" s="32"/>
      <c r="E44" s="32"/>
      <c r="F44" s="32"/>
      <c r="G44" s="32"/>
      <c r="H44" s="32"/>
      <c r="I44" s="32"/>
      <c r="J44" s="32"/>
      <c r="K44" s="33"/>
      <c r="L44" s="46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8"/>
      <c r="AI44" s="8"/>
    </row>
    <row r="45" spans="1:35" ht="18.75" customHeight="1">
      <c r="A45" s="4" t="s">
        <v>13</v>
      </c>
    </row>
    <row r="46" spans="1:35" ht="18.75" customHeight="1">
      <c r="C46" s="5"/>
      <c r="D46" s="5" t="s">
        <v>14</v>
      </c>
      <c r="G46" s="5"/>
    </row>
    <row r="47" spans="1:35" ht="18.75" customHeight="1">
      <c r="D47" s="4" t="s">
        <v>15</v>
      </c>
    </row>
  </sheetData>
  <sheetProtection selectLockedCells="1"/>
  <mergeCells count="45">
    <mergeCell ref="A12:B13"/>
    <mergeCell ref="C12:K13"/>
    <mergeCell ref="L12:AH13"/>
    <mergeCell ref="A3:AH3"/>
    <mergeCell ref="T5:Y5"/>
    <mergeCell ref="Z5:AH5"/>
    <mergeCell ref="Q7:S7"/>
    <mergeCell ref="T7:AH7"/>
    <mergeCell ref="Q8:S8"/>
    <mergeCell ref="T8:AH8"/>
    <mergeCell ref="Q9:S9"/>
    <mergeCell ref="T9:AH9"/>
    <mergeCell ref="A11:B11"/>
    <mergeCell ref="C11:K11"/>
    <mergeCell ref="L11:AH11"/>
    <mergeCell ref="A14:B15"/>
    <mergeCell ref="C14:K15"/>
    <mergeCell ref="L14:AA15"/>
    <mergeCell ref="AB14:AH17"/>
    <mergeCell ref="A16:B17"/>
    <mergeCell ref="C16:K17"/>
    <mergeCell ref="L16:AA17"/>
    <mergeCell ref="A18:B21"/>
    <mergeCell ref="C18:K21"/>
    <mergeCell ref="L18:AH21"/>
    <mergeCell ref="A22:B24"/>
    <mergeCell ref="C22:K24"/>
    <mergeCell ref="L22:AB22"/>
    <mergeCell ref="AC22:AH22"/>
    <mergeCell ref="L23:AB23"/>
    <mergeCell ref="AC23:AH23"/>
    <mergeCell ref="L24:AB24"/>
    <mergeCell ref="AC24:AH24"/>
    <mergeCell ref="A25:B26"/>
    <mergeCell ref="C25:K26"/>
    <mergeCell ref="L25:AH26"/>
    <mergeCell ref="A27:B28"/>
    <mergeCell ref="C27:K28"/>
    <mergeCell ref="L27:AH28"/>
    <mergeCell ref="A29:B42"/>
    <mergeCell ref="C29:K42"/>
    <mergeCell ref="L29:AH42"/>
    <mergeCell ref="A43:B44"/>
    <mergeCell ref="C43:K44"/>
    <mergeCell ref="L43:AH44"/>
  </mergeCells>
  <phoneticPr fontId="4"/>
  <conditionalFormatting sqref="AB14:AH17">
    <cfRule type="containsText" dxfId="1" priority="1" operator="containsText" text="差異あり">
      <formula>NOT(ISERROR(SEARCH("差異あり",AB14)))</formula>
    </cfRule>
  </conditionalFormatting>
  <dataValidations count="1">
    <dataValidation type="list" allowBlank="1" showInputMessage="1" showErrorMessage="1" sqref="L27:AH28">
      <formula1>"奄美市以外の自治体では出品していない,奄美市以外の自治体でも出品している(共通返礼品としての出品を想定)"</formula1>
    </dataValidation>
  </dataValidations>
  <pageMargins left="0.7" right="0.7" top="0.75" bottom="0.75" header="0.3" footer="0.3"/>
  <pageSetup paperSize="9" scale="6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I47"/>
  <sheetViews>
    <sheetView showGridLines="0" view="pageBreakPreview" zoomScale="85" zoomScaleNormal="85" zoomScaleSheetLayoutView="85" workbookViewId="0">
      <selection activeCell="L29" sqref="L29:AH42"/>
    </sheetView>
  </sheetViews>
  <sheetFormatPr defaultColWidth="2.77734375" defaultRowHeight="18.75" customHeight="1"/>
  <cols>
    <col min="1" max="13" width="2.77734375" style="4"/>
    <col min="14" max="14" width="9" style="4" customWidth="1"/>
    <col min="15" max="33" width="2.77734375" style="4"/>
    <col min="34" max="34" width="2.77734375" style="4" customWidth="1"/>
    <col min="35" max="16384" width="2.77734375" style="4"/>
  </cols>
  <sheetData>
    <row r="1" spans="1:35" s="2" customFormat="1" ht="30" customHeight="1">
      <c r="A1" s="6" t="s">
        <v>0</v>
      </c>
      <c r="AH1" s="7" t="s">
        <v>57</v>
      </c>
    </row>
    <row r="2" spans="1:35" s="2" customFormat="1" ht="9" customHeight="1">
      <c r="A2" s="1"/>
      <c r="AH2" s="3"/>
    </row>
    <row r="3" spans="1:35" ht="30" customHeight="1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</row>
    <row r="5" spans="1:35" ht="18.75" customHeight="1">
      <c r="T5" s="165" t="s">
        <v>53</v>
      </c>
      <c r="U5" s="165"/>
      <c r="V5" s="165"/>
      <c r="W5" s="165"/>
      <c r="X5" s="165"/>
      <c r="Y5" s="165"/>
      <c r="Z5" s="166">
        <v>46015</v>
      </c>
      <c r="AA5" s="166"/>
      <c r="AB5" s="166"/>
      <c r="AC5" s="166"/>
      <c r="AD5" s="166"/>
      <c r="AE5" s="166"/>
      <c r="AF5" s="166"/>
      <c r="AG5" s="166"/>
      <c r="AH5" s="166"/>
    </row>
    <row r="7" spans="1:35" ht="24.75" customHeight="1">
      <c r="Q7" s="167" t="s">
        <v>2</v>
      </c>
      <c r="R7" s="167"/>
      <c r="S7" s="167"/>
      <c r="T7" s="168" t="s">
        <v>16</v>
      </c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</row>
    <row r="8" spans="1:35" ht="24.75" customHeight="1">
      <c r="Q8" s="167" t="s">
        <v>3</v>
      </c>
      <c r="R8" s="167"/>
      <c r="S8" s="167"/>
      <c r="T8" s="169" t="s">
        <v>17</v>
      </c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</row>
    <row r="9" spans="1:35" ht="24.75" customHeight="1">
      <c r="Q9" s="167" t="s">
        <v>4</v>
      </c>
      <c r="R9" s="167"/>
      <c r="S9" s="167"/>
      <c r="T9" s="169" t="s">
        <v>18</v>
      </c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</row>
    <row r="10" spans="1:35" ht="27" customHeight="1" thickBot="1">
      <c r="A10" s="4" t="s">
        <v>54</v>
      </c>
    </row>
    <row r="11" spans="1:35" ht="18.75" customHeight="1" thickBot="1">
      <c r="A11" s="170" t="s">
        <v>5</v>
      </c>
      <c r="B11" s="171"/>
      <c r="C11" s="172" t="s">
        <v>6</v>
      </c>
      <c r="D11" s="173"/>
      <c r="E11" s="173"/>
      <c r="F11" s="173"/>
      <c r="G11" s="173"/>
      <c r="H11" s="173"/>
      <c r="I11" s="173"/>
      <c r="J11" s="173"/>
      <c r="K11" s="174"/>
      <c r="L11" s="172" t="s">
        <v>7</v>
      </c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5"/>
      <c r="AI11" s="8"/>
    </row>
    <row r="12" spans="1:35" ht="18.75" customHeight="1">
      <c r="A12" s="19">
        <v>1</v>
      </c>
      <c r="B12" s="152"/>
      <c r="C12" s="155" t="s">
        <v>8</v>
      </c>
      <c r="D12" s="26"/>
      <c r="E12" s="26"/>
      <c r="F12" s="26"/>
      <c r="G12" s="26"/>
      <c r="H12" s="26"/>
      <c r="I12" s="26"/>
      <c r="J12" s="26"/>
      <c r="K12" s="27"/>
      <c r="L12" s="159" t="s">
        <v>19</v>
      </c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1"/>
    </row>
    <row r="13" spans="1:35" ht="29.25" customHeight="1" thickBot="1">
      <c r="A13" s="153"/>
      <c r="B13" s="154"/>
      <c r="C13" s="156"/>
      <c r="D13" s="157"/>
      <c r="E13" s="157"/>
      <c r="F13" s="157"/>
      <c r="G13" s="157"/>
      <c r="H13" s="157"/>
      <c r="I13" s="157"/>
      <c r="J13" s="157"/>
      <c r="K13" s="158"/>
      <c r="L13" s="159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2"/>
      <c r="AC13" s="162"/>
      <c r="AD13" s="162"/>
      <c r="AE13" s="162"/>
      <c r="AF13" s="162"/>
      <c r="AG13" s="162"/>
      <c r="AH13" s="163"/>
    </row>
    <row r="14" spans="1:35" ht="18.75" customHeight="1" thickTop="1">
      <c r="A14" s="128">
        <v>2</v>
      </c>
      <c r="B14" s="129"/>
      <c r="C14" s="130" t="s">
        <v>9</v>
      </c>
      <c r="D14" s="131"/>
      <c r="E14" s="131"/>
      <c r="F14" s="131"/>
      <c r="G14" s="131"/>
      <c r="H14" s="131"/>
      <c r="I14" s="131"/>
      <c r="J14" s="131"/>
      <c r="K14" s="132"/>
      <c r="L14" s="134">
        <v>4000</v>
      </c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6"/>
      <c r="AB14" s="140" t="str">
        <f>IF(L14=L16,"※同一価格","※差異あり(出品不可)")</f>
        <v>※同一価格</v>
      </c>
      <c r="AC14" s="140"/>
      <c r="AD14" s="140"/>
      <c r="AE14" s="140"/>
      <c r="AF14" s="140"/>
      <c r="AG14" s="140"/>
      <c r="AH14" s="141"/>
    </row>
    <row r="15" spans="1:35" ht="28.5" customHeight="1" thickBot="1">
      <c r="A15" s="92"/>
      <c r="B15" s="93"/>
      <c r="C15" s="100"/>
      <c r="D15" s="101"/>
      <c r="E15" s="101"/>
      <c r="F15" s="101"/>
      <c r="G15" s="101"/>
      <c r="H15" s="101"/>
      <c r="I15" s="101"/>
      <c r="J15" s="101"/>
      <c r="K15" s="133"/>
      <c r="L15" s="137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9"/>
      <c r="AB15" s="142"/>
      <c r="AC15" s="142"/>
      <c r="AD15" s="142"/>
      <c r="AE15" s="142"/>
      <c r="AF15" s="142"/>
      <c r="AG15" s="142"/>
      <c r="AH15" s="143"/>
    </row>
    <row r="16" spans="1:35" ht="18.75" customHeight="1" thickTop="1">
      <c r="A16" s="145">
        <v>3</v>
      </c>
      <c r="B16" s="146"/>
      <c r="C16" s="147" t="s">
        <v>10</v>
      </c>
      <c r="D16" s="148"/>
      <c r="E16" s="148"/>
      <c r="F16" s="148"/>
      <c r="G16" s="148"/>
      <c r="H16" s="148"/>
      <c r="I16" s="148"/>
      <c r="J16" s="148"/>
      <c r="K16" s="148"/>
      <c r="L16" s="149">
        <v>4000</v>
      </c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1"/>
      <c r="AB16" s="144"/>
      <c r="AC16" s="142"/>
      <c r="AD16" s="142"/>
      <c r="AE16" s="142"/>
      <c r="AF16" s="142"/>
      <c r="AG16" s="142"/>
      <c r="AH16" s="143"/>
    </row>
    <row r="17" spans="1:35" ht="28.5" customHeight="1" thickBot="1">
      <c r="A17" s="21"/>
      <c r="B17" s="22"/>
      <c r="C17" s="28"/>
      <c r="D17" s="29"/>
      <c r="E17" s="29"/>
      <c r="F17" s="29"/>
      <c r="G17" s="29"/>
      <c r="H17" s="29"/>
      <c r="I17" s="29"/>
      <c r="J17" s="29"/>
      <c r="K17" s="29"/>
      <c r="L17" s="149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1"/>
      <c r="AB17" s="144"/>
      <c r="AC17" s="142"/>
      <c r="AD17" s="142"/>
      <c r="AE17" s="142"/>
      <c r="AF17" s="142"/>
      <c r="AG17" s="142"/>
      <c r="AH17" s="143"/>
    </row>
    <row r="18" spans="1:35" ht="18.75" customHeight="1">
      <c r="A18" s="19">
        <v>4</v>
      </c>
      <c r="B18" s="20"/>
      <c r="C18" s="25" t="s">
        <v>43</v>
      </c>
      <c r="D18" s="187"/>
      <c r="E18" s="187"/>
      <c r="F18" s="187"/>
      <c r="G18" s="187"/>
      <c r="H18" s="187"/>
      <c r="I18" s="187"/>
      <c r="J18" s="187"/>
      <c r="K18" s="188"/>
      <c r="L18" s="194" t="s">
        <v>20</v>
      </c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6"/>
    </row>
    <row r="19" spans="1:35" ht="18.75" customHeight="1">
      <c r="A19" s="21"/>
      <c r="B19" s="22"/>
      <c r="C19" s="49"/>
      <c r="D19" s="189"/>
      <c r="E19" s="189"/>
      <c r="F19" s="189"/>
      <c r="G19" s="189"/>
      <c r="H19" s="189"/>
      <c r="I19" s="189"/>
      <c r="J19" s="189"/>
      <c r="K19" s="190"/>
      <c r="L19" s="197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9"/>
    </row>
    <row r="20" spans="1:35" ht="18.75" customHeight="1">
      <c r="A20" s="21"/>
      <c r="B20" s="22"/>
      <c r="C20" s="49"/>
      <c r="D20" s="189"/>
      <c r="E20" s="189"/>
      <c r="F20" s="189"/>
      <c r="G20" s="189"/>
      <c r="H20" s="189"/>
      <c r="I20" s="189"/>
      <c r="J20" s="189"/>
      <c r="K20" s="190"/>
      <c r="L20" s="197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9"/>
    </row>
    <row r="21" spans="1:35" ht="18.75" customHeight="1" thickBot="1">
      <c r="A21" s="23"/>
      <c r="B21" s="24"/>
      <c r="C21" s="191"/>
      <c r="D21" s="192"/>
      <c r="E21" s="192"/>
      <c r="F21" s="192"/>
      <c r="G21" s="192"/>
      <c r="H21" s="192"/>
      <c r="I21" s="192"/>
      <c r="J21" s="192"/>
      <c r="K21" s="193"/>
      <c r="L21" s="200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2"/>
    </row>
    <row r="22" spans="1:35" ht="30.75" customHeight="1">
      <c r="A22" s="90">
        <v>5</v>
      </c>
      <c r="B22" s="91"/>
      <c r="C22" s="203" t="s">
        <v>52</v>
      </c>
      <c r="D22" s="98"/>
      <c r="E22" s="98"/>
      <c r="F22" s="98"/>
      <c r="G22" s="98"/>
      <c r="H22" s="98"/>
      <c r="I22" s="98"/>
      <c r="J22" s="98"/>
      <c r="K22" s="99"/>
      <c r="L22" s="204" t="s">
        <v>50</v>
      </c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6"/>
      <c r="AC22" s="207">
        <v>500</v>
      </c>
      <c r="AD22" s="207"/>
      <c r="AE22" s="207"/>
      <c r="AF22" s="207"/>
      <c r="AG22" s="207"/>
      <c r="AH22" s="208"/>
    </row>
    <row r="23" spans="1:35" ht="30.75" customHeight="1" thickBot="1">
      <c r="A23" s="90"/>
      <c r="B23" s="91"/>
      <c r="C23" s="97"/>
      <c r="D23" s="98"/>
      <c r="E23" s="98"/>
      <c r="F23" s="98"/>
      <c r="G23" s="98"/>
      <c r="H23" s="98"/>
      <c r="I23" s="98"/>
      <c r="J23" s="98"/>
      <c r="K23" s="99"/>
      <c r="L23" s="209" t="s">
        <v>49</v>
      </c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1"/>
      <c r="AC23" s="212">
        <v>60</v>
      </c>
      <c r="AD23" s="212"/>
      <c r="AE23" s="212"/>
      <c r="AF23" s="212"/>
      <c r="AG23" s="212"/>
      <c r="AH23" s="213"/>
    </row>
    <row r="24" spans="1:35" ht="30.75" customHeight="1" thickTop="1" thickBot="1">
      <c r="A24" s="117"/>
      <c r="B24" s="118"/>
      <c r="C24" s="119"/>
      <c r="D24" s="120"/>
      <c r="E24" s="120"/>
      <c r="F24" s="120"/>
      <c r="G24" s="120"/>
      <c r="H24" s="120"/>
      <c r="I24" s="120"/>
      <c r="J24" s="120"/>
      <c r="K24" s="121"/>
      <c r="L24" s="214" t="s">
        <v>48</v>
      </c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6"/>
      <c r="AC24" s="217">
        <f>SUM(AC22:AH23)</f>
        <v>560</v>
      </c>
      <c r="AD24" s="218"/>
      <c r="AE24" s="218"/>
      <c r="AF24" s="218"/>
      <c r="AG24" s="218"/>
      <c r="AH24" s="219"/>
    </row>
    <row r="25" spans="1:35" ht="18.75" customHeight="1" thickTop="1">
      <c r="A25" s="88">
        <v>6</v>
      </c>
      <c r="B25" s="89"/>
      <c r="C25" s="94" t="s">
        <v>44</v>
      </c>
      <c r="D25" s="95"/>
      <c r="E25" s="95"/>
      <c r="F25" s="95"/>
      <c r="G25" s="95"/>
      <c r="H25" s="95"/>
      <c r="I25" s="95"/>
      <c r="J25" s="95"/>
      <c r="K25" s="176"/>
      <c r="L25" s="178">
        <f>IFERROR((L14-AC24)/L14,"")</f>
        <v>0.86</v>
      </c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80"/>
    </row>
    <row r="26" spans="1:35" ht="18.75" customHeight="1" thickBot="1">
      <c r="A26" s="90"/>
      <c r="B26" s="91"/>
      <c r="C26" s="97"/>
      <c r="D26" s="98"/>
      <c r="E26" s="98"/>
      <c r="F26" s="98"/>
      <c r="G26" s="98"/>
      <c r="H26" s="98"/>
      <c r="I26" s="98"/>
      <c r="J26" s="98"/>
      <c r="K26" s="177"/>
      <c r="L26" s="181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3"/>
    </row>
    <row r="27" spans="1:35" ht="18.75" customHeight="1" thickTop="1">
      <c r="A27" s="19">
        <v>7</v>
      </c>
      <c r="B27" s="20"/>
      <c r="C27" s="25" t="s">
        <v>11</v>
      </c>
      <c r="D27" s="26"/>
      <c r="E27" s="26"/>
      <c r="F27" s="26"/>
      <c r="G27" s="26"/>
      <c r="H27" s="26"/>
      <c r="I27" s="26"/>
      <c r="J27" s="26"/>
      <c r="K27" s="27"/>
      <c r="L27" s="184" t="s">
        <v>12</v>
      </c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6"/>
    </row>
    <row r="28" spans="1:35" ht="18.75" customHeight="1" thickBot="1">
      <c r="A28" s="23"/>
      <c r="B28" s="24"/>
      <c r="C28" s="31"/>
      <c r="D28" s="32"/>
      <c r="E28" s="32"/>
      <c r="F28" s="32"/>
      <c r="G28" s="32"/>
      <c r="H28" s="32"/>
      <c r="I28" s="32"/>
      <c r="J28" s="32"/>
      <c r="K28" s="33"/>
      <c r="L28" s="46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8"/>
      <c r="AI28" s="8"/>
    </row>
    <row r="29" spans="1:35" ht="18.75" customHeight="1">
      <c r="A29" s="19">
        <v>8</v>
      </c>
      <c r="B29" s="20"/>
      <c r="C29" s="25" t="s">
        <v>51</v>
      </c>
      <c r="D29" s="26"/>
      <c r="E29" s="26"/>
      <c r="F29" s="26"/>
      <c r="G29" s="26"/>
      <c r="H29" s="26"/>
      <c r="I29" s="26"/>
      <c r="J29" s="26"/>
      <c r="K29" s="27"/>
      <c r="L29" s="3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6"/>
    </row>
    <row r="30" spans="1:35" ht="18.75" customHeight="1">
      <c r="A30" s="21"/>
      <c r="B30" s="22"/>
      <c r="C30" s="28"/>
      <c r="D30" s="29"/>
      <c r="E30" s="29"/>
      <c r="F30" s="29"/>
      <c r="G30" s="29"/>
      <c r="H30" s="29"/>
      <c r="I30" s="29"/>
      <c r="J30" s="29"/>
      <c r="K30" s="30"/>
      <c r="L30" s="37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9"/>
    </row>
    <row r="31" spans="1:35" ht="18.75" customHeight="1">
      <c r="A31" s="21"/>
      <c r="B31" s="22"/>
      <c r="C31" s="28"/>
      <c r="D31" s="29"/>
      <c r="E31" s="29"/>
      <c r="F31" s="29"/>
      <c r="G31" s="29"/>
      <c r="H31" s="29"/>
      <c r="I31" s="29"/>
      <c r="J31" s="29"/>
      <c r="K31" s="30"/>
      <c r="L31" s="37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9"/>
    </row>
    <row r="32" spans="1:35" ht="18.75" customHeight="1">
      <c r="A32" s="21"/>
      <c r="B32" s="22"/>
      <c r="C32" s="28"/>
      <c r="D32" s="29"/>
      <c r="E32" s="29"/>
      <c r="F32" s="29"/>
      <c r="G32" s="29"/>
      <c r="H32" s="29"/>
      <c r="I32" s="29"/>
      <c r="J32" s="29"/>
      <c r="K32" s="30"/>
      <c r="L32" s="37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9"/>
    </row>
    <row r="33" spans="1:35" ht="18.75" customHeight="1">
      <c r="A33" s="21"/>
      <c r="B33" s="22"/>
      <c r="C33" s="28"/>
      <c r="D33" s="29"/>
      <c r="E33" s="29"/>
      <c r="F33" s="29"/>
      <c r="G33" s="29"/>
      <c r="H33" s="29"/>
      <c r="I33" s="29"/>
      <c r="J33" s="29"/>
      <c r="K33" s="30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9"/>
    </row>
    <row r="34" spans="1:35" ht="18.75" customHeight="1">
      <c r="A34" s="21"/>
      <c r="B34" s="22"/>
      <c r="C34" s="28"/>
      <c r="D34" s="29"/>
      <c r="E34" s="29"/>
      <c r="F34" s="29"/>
      <c r="G34" s="29"/>
      <c r="H34" s="29"/>
      <c r="I34" s="29"/>
      <c r="J34" s="29"/>
      <c r="K34" s="30"/>
      <c r="L34" s="37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9"/>
    </row>
    <row r="35" spans="1:35" ht="18.75" customHeight="1">
      <c r="A35" s="21"/>
      <c r="B35" s="22"/>
      <c r="C35" s="28"/>
      <c r="D35" s="29"/>
      <c r="E35" s="29"/>
      <c r="F35" s="29"/>
      <c r="G35" s="29"/>
      <c r="H35" s="29"/>
      <c r="I35" s="29"/>
      <c r="J35" s="29"/>
      <c r="K35" s="30"/>
      <c r="L35" s="37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9"/>
    </row>
    <row r="36" spans="1:35" ht="18.75" customHeight="1">
      <c r="A36" s="21"/>
      <c r="B36" s="22"/>
      <c r="C36" s="28"/>
      <c r="D36" s="29"/>
      <c r="E36" s="29"/>
      <c r="F36" s="29"/>
      <c r="G36" s="29"/>
      <c r="H36" s="29"/>
      <c r="I36" s="29"/>
      <c r="J36" s="29"/>
      <c r="K36" s="30"/>
      <c r="L36" s="37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</row>
    <row r="37" spans="1:35" ht="18.75" customHeight="1">
      <c r="A37" s="21"/>
      <c r="B37" s="22"/>
      <c r="C37" s="28"/>
      <c r="D37" s="29"/>
      <c r="E37" s="29"/>
      <c r="F37" s="29"/>
      <c r="G37" s="29"/>
      <c r="H37" s="29"/>
      <c r="I37" s="29"/>
      <c r="J37" s="29"/>
      <c r="K37" s="30"/>
      <c r="L37" s="37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9"/>
    </row>
    <row r="38" spans="1:35" ht="18.75" customHeight="1">
      <c r="A38" s="21"/>
      <c r="B38" s="22"/>
      <c r="C38" s="28"/>
      <c r="D38" s="29"/>
      <c r="E38" s="29"/>
      <c r="F38" s="29"/>
      <c r="G38" s="29"/>
      <c r="H38" s="29"/>
      <c r="I38" s="29"/>
      <c r="J38" s="29"/>
      <c r="K38" s="30"/>
      <c r="L38" s="37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9"/>
    </row>
    <row r="39" spans="1:35" ht="18.75" customHeight="1">
      <c r="A39" s="21"/>
      <c r="B39" s="22"/>
      <c r="C39" s="28"/>
      <c r="D39" s="29"/>
      <c r="E39" s="29"/>
      <c r="F39" s="29"/>
      <c r="G39" s="29"/>
      <c r="H39" s="29"/>
      <c r="I39" s="29"/>
      <c r="J39" s="29"/>
      <c r="K39" s="30"/>
      <c r="L39" s="37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9"/>
    </row>
    <row r="40" spans="1:35" ht="18.75" customHeight="1">
      <c r="A40" s="21"/>
      <c r="B40" s="22"/>
      <c r="C40" s="28"/>
      <c r="D40" s="29"/>
      <c r="E40" s="29"/>
      <c r="F40" s="29"/>
      <c r="G40" s="29"/>
      <c r="H40" s="29"/>
      <c r="I40" s="29"/>
      <c r="J40" s="29"/>
      <c r="K40" s="30"/>
      <c r="L40" s="37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9"/>
    </row>
    <row r="41" spans="1:35" ht="18.75" customHeight="1">
      <c r="A41" s="21"/>
      <c r="B41" s="22"/>
      <c r="C41" s="28"/>
      <c r="D41" s="29"/>
      <c r="E41" s="29"/>
      <c r="F41" s="29"/>
      <c r="G41" s="29"/>
      <c r="H41" s="29"/>
      <c r="I41" s="29"/>
      <c r="J41" s="29"/>
      <c r="K41" s="30"/>
      <c r="L41" s="37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9"/>
    </row>
    <row r="42" spans="1:35" ht="18.75" customHeight="1" thickBot="1">
      <c r="A42" s="23"/>
      <c r="B42" s="24"/>
      <c r="C42" s="31"/>
      <c r="D42" s="32"/>
      <c r="E42" s="32"/>
      <c r="F42" s="32"/>
      <c r="G42" s="32"/>
      <c r="H42" s="32"/>
      <c r="I42" s="32"/>
      <c r="J42" s="32"/>
      <c r="K42" s="33"/>
      <c r="L42" s="40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2"/>
    </row>
    <row r="43" spans="1:35" ht="18.75" customHeight="1">
      <c r="A43" s="19">
        <v>9</v>
      </c>
      <c r="B43" s="20"/>
      <c r="C43" s="25" t="s">
        <v>21</v>
      </c>
      <c r="D43" s="26"/>
      <c r="E43" s="26"/>
      <c r="F43" s="26"/>
      <c r="G43" s="26"/>
      <c r="H43" s="26"/>
      <c r="I43" s="26"/>
      <c r="J43" s="26"/>
      <c r="K43" s="27"/>
      <c r="L43" s="4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5"/>
    </row>
    <row r="44" spans="1:35" ht="50.25" customHeight="1" thickBot="1">
      <c r="A44" s="23"/>
      <c r="B44" s="24"/>
      <c r="C44" s="31"/>
      <c r="D44" s="32"/>
      <c r="E44" s="32"/>
      <c r="F44" s="32"/>
      <c r="G44" s="32"/>
      <c r="H44" s="32"/>
      <c r="I44" s="32"/>
      <c r="J44" s="32"/>
      <c r="K44" s="33"/>
      <c r="L44" s="46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8"/>
      <c r="AI44" s="8"/>
    </row>
    <row r="45" spans="1:35" ht="18.75" customHeight="1">
      <c r="A45" s="4" t="s">
        <v>13</v>
      </c>
    </row>
    <row r="46" spans="1:35" ht="18.75" customHeight="1">
      <c r="C46" s="5"/>
      <c r="D46" s="5" t="s">
        <v>14</v>
      </c>
      <c r="G46" s="5"/>
    </row>
    <row r="47" spans="1:35" ht="18.75" customHeight="1">
      <c r="D47" s="4" t="s">
        <v>15</v>
      </c>
    </row>
  </sheetData>
  <sheetProtection selectLockedCells="1"/>
  <mergeCells count="45">
    <mergeCell ref="A12:B13"/>
    <mergeCell ref="C12:K13"/>
    <mergeCell ref="L12:AH13"/>
    <mergeCell ref="A3:AH3"/>
    <mergeCell ref="Q7:S7"/>
    <mergeCell ref="T7:AH7"/>
    <mergeCell ref="Q8:S8"/>
    <mergeCell ref="T8:AH8"/>
    <mergeCell ref="Z5:AH5"/>
    <mergeCell ref="T5:Y5"/>
    <mergeCell ref="Q9:S9"/>
    <mergeCell ref="T9:AH9"/>
    <mergeCell ref="A11:B11"/>
    <mergeCell ref="C11:K11"/>
    <mergeCell ref="L11:AH11"/>
    <mergeCell ref="A14:B15"/>
    <mergeCell ref="C14:K15"/>
    <mergeCell ref="L14:AA15"/>
    <mergeCell ref="AB14:AH17"/>
    <mergeCell ref="A16:B17"/>
    <mergeCell ref="C16:K17"/>
    <mergeCell ref="L16:AA17"/>
    <mergeCell ref="A18:B21"/>
    <mergeCell ref="C18:K21"/>
    <mergeCell ref="L18:AH21"/>
    <mergeCell ref="A22:B24"/>
    <mergeCell ref="C22:K24"/>
    <mergeCell ref="A27:B28"/>
    <mergeCell ref="C27:K28"/>
    <mergeCell ref="L27:AH28"/>
    <mergeCell ref="AC22:AH22"/>
    <mergeCell ref="AC23:AH23"/>
    <mergeCell ref="L22:AB22"/>
    <mergeCell ref="L23:AB23"/>
    <mergeCell ref="L24:AB24"/>
    <mergeCell ref="AC24:AH24"/>
    <mergeCell ref="A25:B26"/>
    <mergeCell ref="C25:K26"/>
    <mergeCell ref="L25:AH26"/>
    <mergeCell ref="A29:B42"/>
    <mergeCell ref="C29:K42"/>
    <mergeCell ref="L29:AH42"/>
    <mergeCell ref="A43:B44"/>
    <mergeCell ref="C43:K44"/>
    <mergeCell ref="L43:AH44"/>
  </mergeCells>
  <phoneticPr fontId="4"/>
  <conditionalFormatting sqref="AB14:AH17">
    <cfRule type="containsText" dxfId="0" priority="1" operator="containsText" text="差異あり">
      <formula>NOT(ISERROR(SEARCH("差異あり",AB14)))</formula>
    </cfRule>
  </conditionalFormatting>
  <dataValidations count="1">
    <dataValidation type="list" allowBlank="1" showInputMessage="1" showErrorMessage="1" sqref="L27:AH28">
      <formula1>"奄美市以外の自治体では出品していない,奄美市以外の自治体でも出品している(共通返礼品としての出品を想定)"</formula1>
    </dataValidation>
  </dataValidations>
  <pageMargins left="0.7" right="0.7" top="0.75" bottom="0.75" header="0.3" footer="0.3"/>
  <pageSetup paperSize="9" scale="6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"/>
  <sheetViews>
    <sheetView showGridLines="0" zoomScale="115" zoomScaleNormal="115" workbookViewId="0">
      <selection activeCell="O11" sqref="O11"/>
    </sheetView>
  </sheetViews>
  <sheetFormatPr defaultRowHeight="15.75"/>
  <sheetData/>
  <phoneticPr fontId="4"/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★記入について★</vt:lpstr>
      <vt:lpstr>2号用入力シート</vt:lpstr>
      <vt:lpstr>3号用入力シート</vt:lpstr>
      <vt:lpstr>記載例_2号(ジュース)</vt:lpstr>
      <vt:lpstr>記載例1_3号(黒糖焼酎)</vt:lpstr>
      <vt:lpstr>記載例2_3号(タオル)</vt:lpstr>
      <vt:lpstr>★該当号数確認★</vt:lpstr>
      <vt:lpstr>'2号用入力シート'!Print_Area</vt:lpstr>
      <vt:lpstr>'3号用入力シート'!Print_Area</vt:lpstr>
      <vt:lpstr>'記載例_2号(ジュース)'!Print_Area</vt:lpstr>
      <vt:lpstr>'記載例1_3号(黒糖焼酎)'!Print_Area</vt:lpstr>
      <vt:lpstr>'記載例2_3号(タオル)'!Print_Area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森田 侑子</cp:lastModifiedBy>
  <cp:lastPrinted>2026-01-06T04:30:31Z</cp:lastPrinted>
  <dcterms:created xsi:type="dcterms:W3CDTF">2025-10-02T06:08:40Z</dcterms:created>
  <dcterms:modified xsi:type="dcterms:W3CDTF">2026-01-06T05:45:17Z</dcterms:modified>
</cp:coreProperties>
</file>